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0730" windowHeight="11160" activeTab="1"/>
  </bookViews>
  <sheets>
    <sheet name="detail" sheetId="1" r:id="rId1"/>
    <sheet name="boq" sheetId="2" r:id="rId2"/>
  </sheets>
  <definedNames>
    <definedName name="_xlnm.Print_Titles" localSheetId="1">'boq'!$5:$5</definedName>
  </definedNames>
  <calcPr fullCalcOnLoad="1"/>
</workbook>
</file>

<file path=xl/sharedStrings.xml><?xml version="1.0" encoding="utf-8"?>
<sst xmlns="http://schemas.openxmlformats.org/spreadsheetml/2006/main" count="524" uniqueCount="227">
  <si>
    <t>9.1.1</t>
  </si>
  <si>
    <t>Sl.no.</t>
  </si>
  <si>
    <t>Particulars</t>
  </si>
  <si>
    <t>Unit</t>
  </si>
  <si>
    <t>No</t>
  </si>
  <si>
    <t>Length</t>
  </si>
  <si>
    <t>Width</t>
  </si>
  <si>
    <t>Depth</t>
  </si>
  <si>
    <t>Quantity</t>
  </si>
  <si>
    <t>FLOORING</t>
  </si>
  <si>
    <t>ESTIMATE IS BASED ON DSR2018</t>
  </si>
  <si>
    <t xml:space="preserve">Sqm  </t>
  </si>
  <si>
    <t xml:space="preserve">Cum  </t>
  </si>
  <si>
    <t>9.1</t>
  </si>
  <si>
    <t xml:space="preserve">Providing wood work in frames of doors, windows, clerestory windows and other frames, wrought framed and fixed in position with hold fast lugs or with dash fasteners of required dia &amp; length ( hold fast lugs or dash fastener shall be paid for separately). </t>
  </si>
  <si>
    <t xml:space="preserve">Second class teak wood </t>
  </si>
  <si>
    <t>WOOD WORK</t>
  </si>
  <si>
    <t xml:space="preserve">No.  </t>
  </si>
  <si>
    <t>11.22</t>
  </si>
  <si>
    <t xml:space="preserve">Tile work in skirting, risers of steps and dado up to 2 m height over 12 mm thick bed of cement mortar 1:3 (1 cement :3 coarse sand) and jointed with grey cement slurry @ 3.3 kg/sqm including pointing in white cement mixed with pigment of matching shade complete. </t>
  </si>
  <si>
    <t>11.22.1.1</t>
  </si>
  <si>
    <t xml:space="preserve">8 mm thick. </t>
  </si>
  <si>
    <t xml:space="preserve">m    </t>
  </si>
  <si>
    <t>11.41</t>
  </si>
  <si>
    <t xml:space="preserve">Providing and laying vitrified floor tiles in different sizes (thickness to be specified by the manufacturer) with water absorption less than 0.08%and conforming to IS : 15622 , of approved make, in all colours and shades, laid on 20mm thick cement mortar 1:4 (1 cement : 4 coarse sand) jointing with grey cement slurry @ 3.3kg/sqm including grouting the joints with white cement and matching pigments etc., complete. </t>
  </si>
  <si>
    <t>11.56</t>
  </si>
  <si>
    <t xml:space="preserve">Providing and laying Polished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 curing and polishing etc. all complete as specified and as directed by the Engineer-in-Charge. </t>
  </si>
  <si>
    <t>11.56.1</t>
  </si>
  <si>
    <t xml:space="preserve">Polished Granite stone slab jet Black, Cherry Red, Elite Brown, Cat Eye or equivalent </t>
  </si>
  <si>
    <t xml:space="preserve">1:4 (1 cement: 4 fine sand) </t>
  </si>
  <si>
    <t>13.2</t>
  </si>
  <si>
    <t xml:space="preserve">15 mm cement plaster on the rough side of single or half brick wall of mix : </t>
  </si>
  <si>
    <t>13.2.1</t>
  </si>
  <si>
    <t>13.26</t>
  </si>
  <si>
    <t xml:space="preserve">Providing and applying plaster of paris putty of 2 mm thickness over plastered surface to prepare the surface even and smooth complete. </t>
  </si>
  <si>
    <t>13.43</t>
  </si>
  <si>
    <t xml:space="preserve">Applying one coat of water thinnable cement primer of approved brand and manufacture on wall surface : </t>
  </si>
  <si>
    <t>13.43.1</t>
  </si>
  <si>
    <t xml:space="preserve">Water thinnable cement primer. </t>
  </si>
  <si>
    <t>13.48</t>
  </si>
  <si>
    <t xml:space="preserve">Finishing with Deluxe Multi surface paint system for interiors and exteriors using Primer as per manufacturers specifications : </t>
  </si>
  <si>
    <t>13.48.1</t>
  </si>
  <si>
    <t xml:space="preserve">Two or more coats applied on walls @ 1.25 ltr/10 sqm. over and including one coat of Special primer applied @ 0.75 ltr / 10sqm </t>
  </si>
  <si>
    <t>13.48.2</t>
  </si>
  <si>
    <t xml:space="preserve">Painting wood work with Deluxe Multi Surface Paint of required shade. Two or more coat applied @ 0.90 ltr/10 sqm over an under coat of primer applied @0.75 ltr/ 10 sqm of approved brand or manufacture </t>
  </si>
  <si>
    <t>13.50</t>
  </si>
  <si>
    <t xml:space="preserve">Applying priming coat : </t>
  </si>
  <si>
    <t>13.50.1</t>
  </si>
  <si>
    <t xml:space="preserve">With ready mixed pink or Grey primer of approved brand and manufacture on wood work (hard and soft wood) </t>
  </si>
  <si>
    <t>SANITARY WORKS</t>
  </si>
  <si>
    <t>17.28</t>
  </si>
  <si>
    <t xml:space="preserve">Providing and fixing P.V.C. waste pipe for sink or wash basin including P.V.C. waste fittings complete. </t>
  </si>
  <si>
    <t>17.28.1</t>
  </si>
  <si>
    <t xml:space="preserve">Semi rigid pipe </t>
  </si>
  <si>
    <t>17.28.1.1</t>
  </si>
  <si>
    <t xml:space="preserve">32 mm dia </t>
  </si>
  <si>
    <t>17.31</t>
  </si>
  <si>
    <t xml:space="preserve">Providing and fixing 600x450 mm beveled edge mirror of superior glass (of approved quality) complete with 6 mm thick hard board ground fixed to wooden cleats with C.P. brass screws and washers complete. </t>
  </si>
  <si>
    <t>17.73.2</t>
  </si>
  <si>
    <t xml:space="preserve">600 mm long towel rail with total length of 645 mm, width 78 mm and effective height of 88 mm, weighing not less than 190 gms. </t>
  </si>
  <si>
    <t>WATER SUPPLY</t>
  </si>
  <si>
    <t>18.4</t>
  </si>
  <si>
    <t xml:space="preserve">Providing and fixing 3 layer PP-R (Poly propylene Random copolymer) pipes confirming to IS 15801, UV stabilized &amp; anti- microbial fusion welded, having thermal stability for hot &amp; cold water supply, including all PP - R plain &amp; brass threadedpolypropylene random fittings, i/c fixing the pipe with clamps at 1.00 m spacing. This includes testing of joints complete as per direction of Engineer-in-Charge.Internal Exposed on walls. </t>
  </si>
  <si>
    <t>18.4.1</t>
  </si>
  <si>
    <t xml:space="preserve">PN - 16 Pipe, 20mm OD (SDR-7.4) </t>
  </si>
  <si>
    <t>metre</t>
  </si>
  <si>
    <t>18.13</t>
  </si>
  <si>
    <t xml:space="preserve">Making connection of G.I. distribution branch with G.I. main of following sizes by providing and fixing tee, including cutting and threading the pipe etc. complete : </t>
  </si>
  <si>
    <t>18.13.1</t>
  </si>
  <si>
    <t xml:space="preserve">25 to 40 mm nominal bore </t>
  </si>
  <si>
    <t xml:space="preserve">15 mm nominal bore </t>
  </si>
  <si>
    <t>18.21</t>
  </si>
  <si>
    <t xml:space="preserve">Providing and fixing uplasticised PVC connection pipe with brass unions : </t>
  </si>
  <si>
    <t>18.21.2</t>
  </si>
  <si>
    <t xml:space="preserve">45 cm length </t>
  </si>
  <si>
    <t>18.21.2.1</t>
  </si>
  <si>
    <t>17.35</t>
  </si>
  <si>
    <t xml:space="preserve">Providing and fixing soil, waste and vent pipes : </t>
  </si>
  <si>
    <t>17.35.1</t>
  </si>
  <si>
    <t xml:space="preserve">100 mm dia. </t>
  </si>
  <si>
    <t>17.35.1.1</t>
  </si>
  <si>
    <t xml:space="preserve">Sand cast iron S&amp;S pipe as per IS: 1729. </t>
  </si>
  <si>
    <t>17.35.2</t>
  </si>
  <si>
    <t xml:space="preserve">75 mm diameter : </t>
  </si>
  <si>
    <t>17.35.2.1</t>
  </si>
  <si>
    <t>17.36</t>
  </si>
  <si>
    <t xml:space="preserve">Providing and filling the joints with spun yarn, cement slurry and cement mortar 1:2 ( 1 cement : 2 fine sand) in S.C.I./ C.I. Pipes : </t>
  </si>
  <si>
    <t>17.36.1</t>
  </si>
  <si>
    <t xml:space="preserve">75 mm dia pipe </t>
  </si>
  <si>
    <t>17.36.2</t>
  </si>
  <si>
    <t xml:space="preserve">100 mm dia pipe </t>
  </si>
  <si>
    <t>17.37</t>
  </si>
  <si>
    <t xml:space="preserve">Providing and fixing M.S. holder-bat clamps of approved design to Sand Cast iron/cast iron (spun) pipe embedded in and includingcement concrete blocks 10x10x10 cm of 1:2:4 mix (1 cement : 2coarse sand : 4 graded stone aggregate 20 mm nominal size), including cost of cutting holes and making good the walls etc. : </t>
  </si>
  <si>
    <t>17.37.1</t>
  </si>
  <si>
    <t xml:space="preserve">For 100 mm dia. Pipe </t>
  </si>
  <si>
    <t>17.37.2</t>
  </si>
  <si>
    <t xml:space="preserve">For 75 mm dia. Pipe </t>
  </si>
  <si>
    <t>17.38</t>
  </si>
  <si>
    <t xml:space="preserve">Providing and fixing bend of required degree with access door, insertion rubber washer 3 mm thick, bolts and nuts complete. </t>
  </si>
  <si>
    <t>17.38.1</t>
  </si>
  <si>
    <t xml:space="preserve">100 mm dia </t>
  </si>
  <si>
    <t>17.38.1.2</t>
  </si>
  <si>
    <t xml:space="preserve">Sand cast iron S&amp;S as per IS - 3989 </t>
  </si>
  <si>
    <t>17.39</t>
  </si>
  <si>
    <t xml:space="preserve">Providing and fixing plain bend of required degree. </t>
  </si>
  <si>
    <t>17.39.1</t>
  </si>
  <si>
    <t>17.39.1.2</t>
  </si>
  <si>
    <t xml:space="preserve">Sand cast iron S&amp;S as per IS : 3989 </t>
  </si>
  <si>
    <t>17.53</t>
  </si>
  <si>
    <t xml:space="preserve">Providing and fixing sand cast iron S&amp;S off sets as per IS: 1729 </t>
  </si>
  <si>
    <t>17.53.1</t>
  </si>
  <si>
    <t xml:space="preserve">76 mm off sets </t>
  </si>
  <si>
    <t>17.53.1.1</t>
  </si>
  <si>
    <t xml:space="preserve">With 75 mm dia pipe </t>
  </si>
  <si>
    <t>17.53.1.2</t>
  </si>
  <si>
    <t xml:space="preserve">With 100 mm dia pipe </t>
  </si>
  <si>
    <t>19.33</t>
  </si>
  <si>
    <t xml:space="preserve">Constructing soak pit 1.20x1.20x1.20 m filled with brickbats including S.W. drain pipe 100 mm diameter and 1.20 m long complete as per standard design. </t>
  </si>
  <si>
    <t>DRAINAGE</t>
  </si>
  <si>
    <t>door frame</t>
  </si>
  <si>
    <t>toilet floor</t>
  </si>
  <si>
    <t>door</t>
  </si>
  <si>
    <t>floor</t>
  </si>
  <si>
    <t>DETAIL COST ESTIMATE FOR  PROPOSED RENOVATION WORK OF TOILET AT THE OFFICE OF POLLUTION CONTROL BOARD, GUWAHATI, ASSAM</t>
  </si>
  <si>
    <t>dsr no.</t>
  </si>
  <si>
    <t>door shutter</t>
  </si>
  <si>
    <t>11.3</t>
  </si>
  <si>
    <t xml:space="preserve">Cement concrete flooring 1:2:4 (1 cement : 2 coarse sand : 4 graded stone aggregate) finished with a floating coat of neat cement, including cement slurry, but excluding the cost of nosing of steps etc. complete. </t>
  </si>
  <si>
    <t>11.3.1</t>
  </si>
  <si>
    <t xml:space="preserve">40 mm thick with 20 mm nominal size stone aggregate </t>
  </si>
  <si>
    <t>11.41.1</t>
  </si>
  <si>
    <t xml:space="preserve">Size of Tile 500x500 mm </t>
  </si>
  <si>
    <t>basin counter</t>
  </si>
  <si>
    <t>wall</t>
  </si>
  <si>
    <t>17.78</t>
  </si>
  <si>
    <t xml:space="preserve">Providing and fixing white vitreous china extended wall mounting water closet of size 780x370x690 mm of approved shape including providing &amp; fixing white vitreous china cistern with dual flush fitting, of flushing capacity 3 litre/ 6 litre (adjustable to 4 litre/ 8 litres), including seat cover, and cistern fittings, nuts, bolts and gasket etc complete. </t>
  </si>
  <si>
    <t>17.33</t>
  </si>
  <si>
    <t xml:space="preserve">Providing and fixing 600x120x5 mm glass shelf with edges round off, supported on anodised aluminium angle frame with C.P. brass brackets and guard rail complete fixed with 40 mm long screws, rawl plugs etc., complete. </t>
  </si>
  <si>
    <t>17.34</t>
  </si>
  <si>
    <t xml:space="preserve">Providing and fixing toilet paper holder : </t>
  </si>
  <si>
    <t>17.34.1</t>
  </si>
  <si>
    <t xml:space="preserve">C.P. brass </t>
  </si>
  <si>
    <t>17.22A</t>
  </si>
  <si>
    <t xml:space="preserve">Providing and fixing CP Brass 32mm size Bottle Trap of approved quality &amp; make and as per the direction of Engineer-in-charge. </t>
  </si>
  <si>
    <t>17.7.9</t>
  </si>
  <si>
    <t xml:space="preserve">White Vitreous China Surgeon type wash basin of size 660x460 mm with single 15 mm C.P. brass pillar taps with elbow operated levers ISI Marked </t>
  </si>
  <si>
    <t>18.51</t>
  </si>
  <si>
    <t xml:space="preserve">Providing and fixing C.P. brass long body bib cock of approved quality conforming to IS standards and weighing not less than 690 gms. </t>
  </si>
  <si>
    <t>18.51.1</t>
  </si>
  <si>
    <t>18.52</t>
  </si>
  <si>
    <t xml:space="preserve">Providing and fixing C.P. brass stop cock (concealed) of standard design and of approved make conforming to IS:8931. </t>
  </si>
  <si>
    <t>18.52.1</t>
  </si>
  <si>
    <t xml:space="preserve">15 mm nominal bore. </t>
  </si>
  <si>
    <t>18.53</t>
  </si>
  <si>
    <t xml:space="preserve">Providing and fixing C.P. brass angle valve for basin mixer and geyser points of approved quality conforming to IS:8931 : </t>
  </si>
  <si>
    <t>18.53.1</t>
  </si>
  <si>
    <t xml:space="preserve">15mm nominal bore </t>
  </si>
  <si>
    <t>19.26</t>
  </si>
  <si>
    <t xml:space="preserve">Raising manhole cover and frame slab to required level including dismantling existing slab and making good the damage as required (Raising depth of manhole to be paid separately) : </t>
  </si>
  <si>
    <t>19.26.1</t>
  </si>
  <si>
    <t xml:space="preserve">Rectangular manhole 90x80 cm with rectangular cover 600x450 mm of grade LD - 2.5 </t>
  </si>
  <si>
    <t>22.5</t>
  </si>
  <si>
    <t xml:space="preserve">Providing and laying water proofing treatment in sunken portion of WCs, bathroom etc., by applying cement slurry mixed with water proofing cement compound consisting of applying : </t>
  </si>
  <si>
    <t xml:space="preserve">(a) First layer of slurry of cement @ 0.488 kg/sqm mixed with water proofing cement compound @ 0.253 kg/ sqm. This layer will be allowed to air cure for 4 hours. </t>
  </si>
  <si>
    <t xml:space="preserve">(b) Second layer of slurry of cement @ 0.242 kg/sqm mixed with water proofing cement compound @ 0.126 kg/sqm. This layer will be allowed to air cure for 4 hours followed with water curing for 48 hours. </t>
  </si>
  <si>
    <t>WATERPROOFING</t>
  </si>
  <si>
    <t>15.12</t>
  </si>
  <si>
    <t xml:space="preserve">Dismantling doors, windows and clerestory windows (steel or wood) shutter including chowkhats, architrave, holdfasts etc. complete and stacking within 50 metres lead : </t>
  </si>
  <si>
    <t>15.12.1</t>
  </si>
  <si>
    <t xml:space="preserve">Of area 3 sq. metres and below </t>
  </si>
  <si>
    <t>15.23</t>
  </si>
  <si>
    <t>15.23.1</t>
  </si>
  <si>
    <t xml:space="preserve">For thickness of tiles 10 mm to 25 mm </t>
  </si>
  <si>
    <t xml:space="preserve">Dismantling tile work in floors and walls  laid in cement mortar including stacking material within 50 metres lead. </t>
  </si>
  <si>
    <t>15.52</t>
  </si>
  <si>
    <t xml:space="preserve">Dismantling of flushing cistern of all types (C.I./PVC/Vitreous China) including stacking of useful materials near the site and disposal of unserviceable materials within 50 metres lead. </t>
  </si>
  <si>
    <t>15.44</t>
  </si>
  <si>
    <t xml:space="preserve">Dismantling G.I. pipes (external work) including excavation and refilling trenches after taking out the pipes, manually/ by mechanical means including stacking of pipes within 50 metres lead as per direction of Engineer-in-charge : </t>
  </si>
  <si>
    <t>15.44.1</t>
  </si>
  <si>
    <t xml:space="preserve">15 mm to 40 mm nominal bore </t>
  </si>
  <si>
    <t>Metre</t>
  </si>
  <si>
    <t xml:space="preserve">DISMANTLING </t>
  </si>
  <si>
    <t>FINISHING</t>
  </si>
  <si>
    <t>9.21</t>
  </si>
  <si>
    <t xml:space="preserve">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 </t>
  </si>
  <si>
    <t>9.21.2</t>
  </si>
  <si>
    <t xml:space="preserve">30 mm thick including ISI marked Stainless Steel butt hinges with necessary screws. </t>
  </si>
  <si>
    <t>9.22</t>
  </si>
  <si>
    <t>9.22.1</t>
  </si>
  <si>
    <t xml:space="preserve">Extra for Providing and fixing flush doors with decorative laminates instead of non decorative ISI marked flush door shutters conforming to IS: 2202 (Part I) </t>
  </si>
  <si>
    <t>15.7</t>
  </si>
  <si>
    <t xml:space="preserve">Demolishing brick work manually/ by mechanical means including stacking of serviceable material and disposal of unserviceable material within 50 metres lead as per direction of Engineer-in-charge.. </t>
  </si>
  <si>
    <t>15.7.4</t>
  </si>
  <si>
    <t xml:space="preserve">In cement mortar </t>
  </si>
  <si>
    <t>21.1</t>
  </si>
  <si>
    <t xml:space="preserve">Providing and fixing aluminium work for doors, windows, ventilators and partitions with extruded built up standard tubular sections/appropriate Z sections and other sections of approved make conforming to IS: 733 and IS: 1285, fixing with dash fasteners of required dia and size, including necessary filling up the gaps at junctions, i.e. at top, bottom and sides with required EPDM rubber/neoprene gasket etc. Aluminium sections shall be smooth, rust free, straight, mitred and jointed mechanically wherever required including cleat angle, Aluminium snap beading for glazing / paneling, C.P. brass/ stainless steel screws, all complete as per architectural drawings and the directions of Engineer-in-charge. (Glazing, paneling and dash fasteners to be paid for separately) : </t>
  </si>
  <si>
    <t>21.1.1.2</t>
  </si>
  <si>
    <t xml:space="preserve">Powder coated aluminium (minimum thickness of powder coating 50 micron) </t>
  </si>
  <si>
    <t xml:space="preserve">Kg   </t>
  </si>
  <si>
    <t>ALUMINIUM WORKS</t>
  </si>
  <si>
    <t>for door</t>
  </si>
  <si>
    <t>6.13</t>
  </si>
  <si>
    <t xml:space="preserve">Half brick masonry with common burnt clay F.P.S. (non modular) bricks of class designation 7.5 in superstructure above plinth level up to floor V level. </t>
  </si>
  <si>
    <t>6.13.1</t>
  </si>
  <si>
    <t xml:space="preserve">Cement mortar 1:3 (1 cement :3 coarse sand) </t>
  </si>
  <si>
    <t>to close door opening</t>
  </si>
  <si>
    <t>BRICK WORKS</t>
  </si>
  <si>
    <t>9.48</t>
  </si>
  <si>
    <t xml:space="preserve">Providing and fixing M.S. grills of required pattern in frames of windows etc. with M.S. flats, square or round bars etc. including priming coat with approved steel primer all complete. </t>
  </si>
  <si>
    <t>9.48.2</t>
  </si>
  <si>
    <t xml:space="preserve">Fixed to openings /wooden frames with rawl plugs screws etc. </t>
  </si>
  <si>
    <t>17.16A</t>
  </si>
  <si>
    <t xml:space="preserve">Providing and fixing 8 mm dia C.P. / S.S. Jet with flexible tube upto 1 metre long with S.S. triangular plate to Eureopean type W.C. of quality and make as approved by Engineer - in - charge. </t>
  </si>
  <si>
    <t xml:space="preserve">On both sides . </t>
  </si>
  <si>
    <t>18.22</t>
  </si>
  <si>
    <t>18.22.2</t>
  </si>
  <si>
    <t xml:space="preserve">150 mm diameter </t>
  </si>
  <si>
    <t xml:space="preserve">Providing and fixing C.P. brass shower with shower  rose with 15 or 20 mm inlet complete as directed by the engineer in charge. </t>
  </si>
  <si>
    <t xml:space="preserve">Rate in Figure </t>
  </si>
  <si>
    <t>Rate in Words</t>
  </si>
  <si>
    <t>Amount (Rs.)</t>
  </si>
  <si>
    <t>Sl. No.</t>
  </si>
  <si>
    <t>DSR no.</t>
  </si>
  <si>
    <t>Total Amount (Rs.)</t>
  </si>
  <si>
    <t>Name of Work: Cononversion  of  South-West Corner Storage  Room  of  3rd floor  and Laboratory’s  unused Hand Wash Room of Ground Floor, into Ladies Toilet at Head Office of Pollution Control Board, Assam at Bamunimaidam, Guwahati-21</t>
  </si>
  <si>
    <t>Annexure-B</t>
  </si>
  <si>
    <t>Bill of Quantities
PART - B</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</si>
</sst>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26">
    <font>
      <sz val="11"/>
      <color indexed="8"/>
      <name val="Calibri"/>
      <family val="2"/>
    </font>
    <font>
      <sz val="10"/>
      <name val="Arial"/>
      <family val="2"/>
    </font>
    <font>
      <b/>
      <sz val="12"/>
      <name val="Calibri"/>
      <family val="2"/>
    </font>
    <font>
      <sz val="12"/>
      <name val="Calibri"/>
      <family val="2"/>
    </font>
    <font>
      <sz val="11"/>
      <name val="Calibri"/>
      <family val="2"/>
    </font>
    <font>
      <sz val="11"/>
      <color indexed="10"/>
      <name val="Calibri"/>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
      <b/>
      <sz val="10"/>
      <name val="Arial"/>
      <family val="2"/>
    </font>
    <font>
      <b/>
      <sz val="12"/>
      <name val="Arial"/>
      <family val="2"/>
    </font>
    <font>
      <sz val="10"/>
      <color indexed="8"/>
      <name val="Arial"/>
      <family val="2"/>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1"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6" fillId="0" borderId="9" applyNumberFormat="0" applyFill="0" applyAlignment="0" applyProtection="0"/>
    <xf numFmtId="0" fontId="5" fillId="0" borderId="0" applyNumberFormat="0" applyFill="0" applyBorder="0" applyAlignment="0" applyProtection="0"/>
  </cellStyleXfs>
  <cellXfs count="109">
    <xf numFmtId="0" fontId="0" fillId="0" borderId="0" xfId="0" applyAlignment="1">
      <alignment/>
    </xf>
    <xf numFmtId="0" fontId="3" fillId="0" borderId="10" xfId="0" applyFont="1" applyFill="1" applyBorder="1" applyAlignment="1">
      <alignment wrapText="1"/>
    </xf>
    <xf numFmtId="0" fontId="3" fillId="0" borderId="10" xfId="55" applyFont="1" applyFill="1" applyBorder="1" applyAlignment="1">
      <alignment horizontal="justify" vertical="center" wrapText="1"/>
      <protection/>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vertical="center" wrapText="1"/>
    </xf>
    <xf numFmtId="0" fontId="3" fillId="0" borderId="0" xfId="0" applyFont="1" applyFill="1" applyAlignment="1">
      <alignment wrapText="1"/>
    </xf>
    <xf numFmtId="0" fontId="3" fillId="0"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right" wrapText="1"/>
    </xf>
    <xf numFmtId="2" fontId="3" fillId="0" borderId="10" xfId="0" applyNumberFormat="1" applyFont="1" applyFill="1" applyBorder="1" applyAlignment="1">
      <alignment horizontal="right" wrapText="1"/>
    </xf>
    <xf numFmtId="0" fontId="2" fillId="0" borderId="10" xfId="0" applyFont="1" applyFill="1" applyBorder="1" applyAlignment="1">
      <alignment horizontal="center" vertical="center" wrapText="1"/>
    </xf>
    <xf numFmtId="0" fontId="3" fillId="0" borderId="0" xfId="0" applyFont="1" applyFill="1" applyAlignment="1">
      <alignment horizontal="center" wrapText="1"/>
    </xf>
    <xf numFmtId="0" fontId="3" fillId="0" borderId="10" xfId="0" applyFont="1" applyFill="1" applyBorder="1" applyAlignment="1">
      <alignment horizontal="center" vertical="center"/>
    </xf>
    <xf numFmtId="0" fontId="3" fillId="0" borderId="10" xfId="0" applyFont="1" applyFill="1" applyBorder="1" applyAlignment="1">
      <alignment vertical="top"/>
    </xf>
    <xf numFmtId="0" fontId="3" fillId="0" borderId="10" xfId="0" applyFont="1" applyFill="1" applyBorder="1" applyAlignment="1">
      <alignment horizontal="center" vertical="top"/>
    </xf>
    <xf numFmtId="0" fontId="3" fillId="0" borderId="10" xfId="0" applyFont="1" applyFill="1" applyBorder="1" applyAlignment="1">
      <alignment horizontal="right" vertical="top"/>
    </xf>
    <xf numFmtId="2" fontId="3" fillId="0" borderId="10" xfId="0" applyNumberFormat="1" applyFont="1" applyFill="1" applyBorder="1" applyAlignment="1">
      <alignment horizontal="right" vertical="top"/>
    </xf>
    <xf numFmtId="0" fontId="3" fillId="0" borderId="10" xfId="0" applyFont="1" applyFill="1" applyBorder="1" applyAlignment="1">
      <alignment horizontal="justify" vertical="top" wrapText="1"/>
    </xf>
    <xf numFmtId="2" fontId="3" fillId="0" borderId="10" xfId="0" applyNumberFormat="1" applyFont="1" applyFill="1" applyBorder="1" applyAlignment="1">
      <alignment wrapText="1"/>
    </xf>
    <xf numFmtId="2" fontId="3" fillId="0" borderId="10" xfId="0" applyNumberFormat="1" applyFont="1" applyFill="1" applyBorder="1" applyAlignment="1">
      <alignment horizontal="right" vertical="center"/>
    </xf>
    <xf numFmtId="0" fontId="3" fillId="0" borderId="0" xfId="0" applyFont="1" applyFill="1" applyAlignment="1">
      <alignment vertical="center" wrapText="1"/>
    </xf>
    <xf numFmtId="0" fontId="3" fillId="0" borderId="10" xfId="0" applyFont="1" applyFill="1" applyBorder="1" applyAlignment="1">
      <alignment vertical="center"/>
    </xf>
    <xf numFmtId="0" fontId="3" fillId="0" borderId="10" xfId="0" applyFont="1" applyFill="1" applyBorder="1" applyAlignment="1">
      <alignment horizontal="right" vertical="center"/>
    </xf>
    <xf numFmtId="2" fontId="3" fillId="0" borderId="10" xfId="0" applyNumberFormat="1" applyFont="1" applyFill="1" applyBorder="1" applyAlignment="1">
      <alignment horizontal="center" vertical="center"/>
    </xf>
    <xf numFmtId="0" fontId="3" fillId="0" borderId="10" xfId="0" applyFont="1" applyFill="1" applyBorder="1" applyAlignment="1">
      <alignment vertical="center" wrapText="1"/>
    </xf>
    <xf numFmtId="0" fontId="3" fillId="0" borderId="10" xfId="0" applyFont="1" applyFill="1" applyBorder="1" applyAlignment="1">
      <alignment vertical="top" wrapText="1"/>
    </xf>
    <xf numFmtId="0" fontId="3" fillId="0" borderId="0" xfId="0" applyFont="1" applyFill="1" applyAlignment="1">
      <alignment horizontal="center" vertical="center" wrapText="1"/>
    </xf>
    <xf numFmtId="0" fontId="3" fillId="0" borderId="0" xfId="0" applyFont="1" applyFill="1" applyAlignment="1">
      <alignment horizontal="right" wrapText="1"/>
    </xf>
    <xf numFmtId="0" fontId="2" fillId="0" borderId="10" xfId="0" applyFont="1" applyFill="1" applyBorder="1" applyAlignment="1">
      <alignment horizontal="right" vertical="center" wrapText="1"/>
    </xf>
    <xf numFmtId="2" fontId="2" fillId="0" borderId="10" xfId="0" applyNumberFormat="1" applyFont="1" applyFill="1" applyBorder="1" applyAlignment="1">
      <alignment horizontal="right" vertical="center" wrapText="1"/>
    </xf>
    <xf numFmtId="49" fontId="0" fillId="0" borderId="10" xfId="0" applyNumberFormat="1" applyBorder="1" applyAlignment="1">
      <alignment horizontal="center" vertical="center"/>
    </xf>
    <xf numFmtId="0" fontId="0" fillId="0" borderId="10" xfId="0" applyBorder="1" applyAlignment="1">
      <alignment horizontal="justify" vertical="top" wrapText="1"/>
    </xf>
    <xf numFmtId="0" fontId="3" fillId="0" borderId="10" xfId="0"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0" fontId="0" fillId="0" borderId="10" xfId="0" applyBorder="1" applyAlignment="1">
      <alignment horizontal="justify" vertical="center" wrapText="1"/>
    </xf>
    <xf numFmtId="0" fontId="0" fillId="0" borderId="10" xfId="0" applyBorder="1" applyAlignment="1">
      <alignment horizontal="center" vertical="center"/>
    </xf>
    <xf numFmtId="2" fontId="4" fillId="0" borderId="10" xfId="0" applyNumberFormat="1" applyFont="1" applyBorder="1" applyAlignment="1">
      <alignment horizontal="right"/>
    </xf>
    <xf numFmtId="2" fontId="5" fillId="0" borderId="10" xfId="0" applyNumberFormat="1" applyFont="1" applyBorder="1" applyAlignment="1">
      <alignment horizontal="center"/>
    </xf>
    <xf numFmtId="2" fontId="4" fillId="0" borderId="10" xfId="0" applyNumberFormat="1" applyFont="1" applyBorder="1" applyAlignment="1">
      <alignment horizontal="center"/>
    </xf>
    <xf numFmtId="2" fontId="5" fillId="0" borderId="10" xfId="0" applyNumberFormat="1" applyFont="1" applyBorder="1" applyAlignment="1">
      <alignment horizontal="center" vertical="center"/>
    </xf>
    <xf numFmtId="2" fontId="4" fillId="0" borderId="10" xfId="0" applyNumberFormat="1" applyFont="1" applyBorder="1" applyAlignment="1">
      <alignment horizontal="center" vertical="center"/>
    </xf>
    <xf numFmtId="2" fontId="3" fillId="0" borderId="10" xfId="0" applyNumberFormat="1" applyFont="1" applyFill="1" applyBorder="1" applyAlignment="1">
      <alignment horizontal="center" vertical="center" wrapText="1"/>
    </xf>
    <xf numFmtId="0" fontId="0" fillId="0" borderId="10" xfId="0" applyBorder="1" applyAlignment="1">
      <alignment horizontal="center"/>
    </xf>
    <xf numFmtId="0" fontId="0" fillId="0" borderId="10" xfId="0" applyBorder="1" applyAlignment="1">
      <alignment vertical="center"/>
    </xf>
    <xf numFmtId="2" fontId="0" fillId="0" borderId="10" xfId="0" applyNumberFormat="1" applyBorder="1" applyAlignment="1">
      <alignment horizontal="right" vertical="center"/>
    </xf>
    <xf numFmtId="2" fontId="5" fillId="0" borderId="10" xfId="0" applyNumberFormat="1" applyFont="1" applyBorder="1" applyAlignment="1">
      <alignment horizontal="right" vertical="center"/>
    </xf>
    <xf numFmtId="0" fontId="0" fillId="0" borderId="10" xfId="0" applyBorder="1" applyAlignment="1">
      <alignment horizontal="right" vertical="center"/>
    </xf>
    <xf numFmtId="0" fontId="0" fillId="0" borderId="10" xfId="0" applyBorder="1" applyAlignment="1">
      <alignment/>
    </xf>
    <xf numFmtId="2" fontId="3" fillId="0" borderId="10" xfId="0" applyNumberFormat="1" applyFont="1" applyFill="1" applyBorder="1" applyAlignment="1">
      <alignment vertical="top"/>
    </xf>
    <xf numFmtId="2" fontId="3" fillId="0" borderId="10" xfId="0" applyNumberFormat="1" applyFont="1" applyFill="1" applyBorder="1" applyAlignment="1">
      <alignment vertical="center"/>
    </xf>
    <xf numFmtId="2" fontId="0" fillId="0" borderId="10" xfId="0" applyNumberFormat="1" applyBorder="1" applyAlignment="1">
      <alignment/>
    </xf>
    <xf numFmtId="2" fontId="3" fillId="0" borderId="10" xfId="0" applyNumberFormat="1" applyFont="1" applyFill="1" applyBorder="1" applyAlignment="1">
      <alignment vertical="center" wrapText="1"/>
    </xf>
    <xf numFmtId="2" fontId="0" fillId="0" borderId="10" xfId="0" applyNumberFormat="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wrapText="1"/>
    </xf>
    <xf numFmtId="0" fontId="6" fillId="0" borderId="10" xfId="0" applyFont="1" applyBorder="1" applyAlignment="1">
      <alignment horizontal="justify" vertical="top" wrapText="1"/>
    </xf>
    <xf numFmtId="0" fontId="2" fillId="0" borderId="10" xfId="0" applyFont="1" applyFill="1" applyBorder="1" applyAlignment="1">
      <alignment horizontal="center" wrapText="1"/>
    </xf>
    <xf numFmtId="49"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2" fontId="2" fillId="0" borderId="10" xfId="0" applyNumberFormat="1" applyFont="1" applyFill="1" applyBorder="1" applyAlignment="1">
      <alignment vertical="center" wrapText="1"/>
    </xf>
    <xf numFmtId="0" fontId="2" fillId="0" borderId="0" xfId="0" applyFont="1" applyFill="1" applyAlignment="1">
      <alignment wrapText="1"/>
    </xf>
    <xf numFmtId="0" fontId="0" fillId="0" borderId="10" xfId="0" applyFont="1" applyBorder="1" applyAlignment="1">
      <alignment horizontal="justify" vertical="top" wrapText="1"/>
    </xf>
    <xf numFmtId="0" fontId="2"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2" fontId="0" fillId="0" borderId="10" xfId="0" applyNumberFormat="1" applyBorder="1" applyAlignment="1">
      <alignment horizontal="right"/>
    </xf>
    <xf numFmtId="0" fontId="0" fillId="0" borderId="0" xfId="0" applyAlignment="1">
      <alignment horizontal="center" vertical="center" wrapText="1"/>
    </xf>
    <xf numFmtId="0" fontId="22" fillId="0" borderId="10" xfId="0" applyFont="1" applyBorder="1" applyAlignment="1">
      <alignment horizontal="center" vertical="center" wrapText="1"/>
    </xf>
    <xf numFmtId="0" fontId="22" fillId="0" borderId="11" xfId="0" applyFont="1" applyFill="1" applyBorder="1" applyAlignment="1">
      <alignment vertical="center"/>
    </xf>
    <xf numFmtId="0" fontId="22" fillId="0" borderId="12" xfId="0" applyFont="1" applyFill="1" applyBorder="1" applyAlignment="1">
      <alignment vertical="center"/>
    </xf>
    <xf numFmtId="0" fontId="1" fillId="0" borderId="12" xfId="0" applyFont="1" applyFill="1" applyBorder="1" applyAlignment="1">
      <alignment wrapText="1"/>
    </xf>
    <xf numFmtId="0" fontId="1" fillId="0" borderId="13" xfId="0" applyFont="1" applyFill="1" applyBorder="1" applyAlignment="1">
      <alignment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right" vertical="center" wrapText="1"/>
    </xf>
    <xf numFmtId="0" fontId="22"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24" fillId="0" borderId="10" xfId="0" applyFont="1" applyBorder="1" applyAlignment="1">
      <alignment horizontal="justify" vertical="top" wrapText="1"/>
    </xf>
    <xf numFmtId="0" fontId="24" fillId="0" borderId="10" xfId="0" applyFont="1" applyBorder="1" applyAlignment="1">
      <alignment horizontal="center"/>
    </xf>
    <xf numFmtId="0" fontId="22" fillId="0" borderId="10" xfId="0" applyFont="1" applyFill="1" applyBorder="1" applyAlignment="1">
      <alignment vertical="center"/>
    </xf>
    <xf numFmtId="0" fontId="1" fillId="0" borderId="10" xfId="0" applyFont="1" applyFill="1" applyBorder="1" applyAlignment="1">
      <alignment wrapText="1"/>
    </xf>
    <xf numFmtId="0" fontId="22" fillId="0" borderId="10" xfId="0" applyFont="1" applyFill="1" applyBorder="1" applyAlignment="1">
      <alignment wrapText="1"/>
    </xf>
    <xf numFmtId="0" fontId="1" fillId="0" borderId="10" xfId="0" applyFont="1" applyFill="1" applyBorder="1" applyAlignment="1">
      <alignment vertical="center" wrapText="1"/>
    </xf>
    <xf numFmtId="0" fontId="25" fillId="0" borderId="10" xfId="0" applyFont="1" applyBorder="1" applyAlignment="1">
      <alignment horizontal="justify" vertical="top" wrapText="1"/>
    </xf>
    <xf numFmtId="0" fontId="1" fillId="0" borderId="10" xfId="0" applyFont="1" applyFill="1" applyBorder="1" applyAlignment="1">
      <alignment vertical="top"/>
    </xf>
    <xf numFmtId="0" fontId="22" fillId="0" borderId="10" xfId="0" applyFont="1" applyFill="1" applyBorder="1" applyAlignment="1">
      <alignment wrapText="1"/>
    </xf>
    <xf numFmtId="0" fontId="22" fillId="0" borderId="10" xfId="0" applyFont="1" applyFill="1" applyBorder="1" applyAlignment="1">
      <alignment horizontal="center" vertical="center" wrapText="1"/>
    </xf>
    <xf numFmtId="0" fontId="24" fillId="0" borderId="10" xfId="0" applyFont="1" applyBorder="1" applyAlignment="1">
      <alignment horizontal="center" vertical="top" wrapText="1"/>
    </xf>
    <xf numFmtId="2" fontId="1" fillId="0" borderId="10" xfId="0" applyNumberFormat="1"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center" vertical="top" wrapText="1"/>
    </xf>
    <xf numFmtId="2" fontId="1" fillId="0" borderId="10" xfId="0" applyNumberFormat="1" applyFont="1" applyFill="1" applyBorder="1" applyAlignment="1">
      <alignment horizontal="center" vertical="top" wrapText="1"/>
    </xf>
    <xf numFmtId="0" fontId="25" fillId="0" borderId="10" xfId="0" applyFont="1" applyBorder="1" applyAlignment="1">
      <alignment horizontal="center" vertical="top" wrapText="1"/>
    </xf>
    <xf numFmtId="2" fontId="22" fillId="0" borderId="10" xfId="0" applyNumberFormat="1" applyFont="1" applyFill="1" applyBorder="1" applyAlignment="1">
      <alignment horizontal="center" vertical="top" wrapText="1"/>
    </xf>
    <xf numFmtId="0" fontId="22" fillId="0" borderId="14" xfId="0" applyFont="1" applyFill="1" applyBorder="1" applyAlignment="1">
      <alignment horizontal="center" vertical="top" wrapText="1"/>
    </xf>
    <xf numFmtId="0" fontId="22" fillId="0" borderId="10" xfId="0" applyFont="1" applyFill="1" applyBorder="1" applyAlignment="1">
      <alignment horizontal="center" vertical="top" wrapText="1"/>
    </xf>
    <xf numFmtId="0" fontId="22" fillId="0" borderId="15" xfId="0" applyFont="1" applyFill="1" applyBorder="1" applyAlignment="1">
      <alignment horizontal="center" vertical="top" wrapText="1"/>
    </xf>
    <xf numFmtId="49" fontId="24" fillId="0" borderId="10" xfId="0" applyNumberFormat="1" applyFont="1" applyBorder="1" applyAlignment="1">
      <alignment horizontal="center" vertical="top" wrapText="1"/>
    </xf>
    <xf numFmtId="0" fontId="1" fillId="0" borderId="16"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5" xfId="0" applyFont="1" applyFill="1" applyBorder="1" applyAlignment="1">
      <alignment horizontal="center" vertical="top" wrapText="1"/>
    </xf>
    <xf numFmtId="49" fontId="25" fillId="0" borderId="10" xfId="0" applyNumberFormat="1" applyFont="1" applyBorder="1" applyAlignment="1">
      <alignment horizontal="center" vertical="top" wrapText="1"/>
    </xf>
    <xf numFmtId="0" fontId="3" fillId="0" borderId="17" xfId="0" applyFont="1" applyFill="1" applyBorder="1" applyAlignment="1">
      <alignment horizontal="center" wrapText="1"/>
    </xf>
    <xf numFmtId="0" fontId="3" fillId="0" borderId="18" xfId="0" applyFont="1" applyFill="1" applyBorder="1" applyAlignment="1">
      <alignment horizontal="center" wrapText="1"/>
    </xf>
    <xf numFmtId="0" fontId="3" fillId="0" borderId="19" xfId="0" applyFont="1" applyFill="1" applyBorder="1" applyAlignment="1">
      <alignment horizontal="center" wrapText="1"/>
    </xf>
    <xf numFmtId="0" fontId="3" fillId="0" borderId="10" xfId="0" applyFont="1" applyFill="1" applyBorder="1" applyAlignment="1">
      <alignment horizontal="left"/>
    </xf>
    <xf numFmtId="0" fontId="22" fillId="0" borderId="10" xfId="0" applyFont="1" applyFill="1" applyBorder="1" applyAlignment="1">
      <alignment horizontal="center" vertical="center" wrapText="1"/>
    </xf>
    <xf numFmtId="0" fontId="23" fillId="0" borderId="20" xfId="0" applyFont="1" applyBorder="1" applyAlignment="1">
      <alignment horizontal="center" vertical="center" wrapText="1"/>
    </xf>
    <xf numFmtId="0" fontId="23" fillId="0" borderId="0" xfId="0" applyFont="1" applyAlignment="1">
      <alignment horizontal="center" vertical="center" wrapText="1"/>
    </xf>
    <xf numFmtId="0" fontId="22" fillId="0" borderId="0" xfId="0" applyFont="1" applyAlignment="1">
      <alignment horizontal="righ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J171"/>
  <sheetViews>
    <sheetView zoomScalePageLayoutView="0" workbookViewId="0" topLeftCell="A169">
      <selection activeCell="I177" sqref="I177"/>
    </sheetView>
  </sheetViews>
  <sheetFormatPr defaultColWidth="9.140625" defaultRowHeight="15"/>
  <cols>
    <col min="1" max="1" width="3.28125" style="6" customWidth="1"/>
    <col min="2" max="2" width="7.00390625" style="12" customWidth="1"/>
    <col min="3" max="3" width="12.28125" style="27" customWidth="1"/>
    <col min="4" max="4" width="46.7109375" style="6" customWidth="1"/>
    <col min="5" max="5" width="7.57421875" style="12" customWidth="1"/>
    <col min="6" max="6" width="8.8515625" style="6" customWidth="1"/>
    <col min="7" max="7" width="9.7109375" style="6" customWidth="1"/>
    <col min="8" max="8" width="10.00390625" style="6" customWidth="1"/>
    <col min="9" max="9" width="9.28125" style="6" customWidth="1"/>
    <col min="10" max="10" width="11.421875" style="28" customWidth="1"/>
    <col min="11" max="16384" width="9.140625" style="6" customWidth="1"/>
  </cols>
  <sheetData>
    <row r="3" spans="2:10" ht="32.25" customHeight="1">
      <c r="B3" s="101" t="s">
        <v>123</v>
      </c>
      <c r="C3" s="102"/>
      <c r="D3" s="102"/>
      <c r="E3" s="102"/>
      <c r="F3" s="102"/>
      <c r="G3" s="102"/>
      <c r="H3" s="102"/>
      <c r="I3" s="102"/>
      <c r="J3" s="103"/>
    </row>
    <row r="4" spans="2:10" ht="15.75">
      <c r="B4" s="7"/>
      <c r="C4" s="8"/>
      <c r="D4" s="1"/>
      <c r="E4" s="7"/>
      <c r="F4" s="1"/>
      <c r="G4" s="1"/>
      <c r="H4" s="1"/>
      <c r="I4" s="1"/>
      <c r="J4" s="9"/>
    </row>
    <row r="5" spans="2:10" ht="15.75">
      <c r="B5" s="104" t="s">
        <v>10</v>
      </c>
      <c r="C5" s="104"/>
      <c r="D5" s="104"/>
      <c r="E5" s="104"/>
      <c r="F5" s="104"/>
      <c r="G5" s="104"/>
      <c r="H5" s="104"/>
      <c r="I5" s="104"/>
      <c r="J5" s="104"/>
    </row>
    <row r="6" spans="2:10" ht="15.75">
      <c r="B6" s="7"/>
      <c r="C6" s="8"/>
      <c r="D6" s="1"/>
      <c r="E6" s="7"/>
      <c r="F6" s="1"/>
      <c r="G6" s="1"/>
      <c r="H6" s="1"/>
      <c r="I6" s="1"/>
      <c r="J6" s="9"/>
    </row>
    <row r="7" spans="2:10" s="27" customFormat="1" ht="36" customHeight="1">
      <c r="B7" s="11" t="s">
        <v>1</v>
      </c>
      <c r="C7" s="11" t="s">
        <v>124</v>
      </c>
      <c r="D7" s="11" t="s">
        <v>2</v>
      </c>
      <c r="E7" s="11" t="s">
        <v>3</v>
      </c>
      <c r="F7" s="11" t="s">
        <v>4</v>
      </c>
      <c r="G7" s="11" t="s">
        <v>5</v>
      </c>
      <c r="H7" s="11" t="s">
        <v>6</v>
      </c>
      <c r="I7" s="11" t="s">
        <v>7</v>
      </c>
      <c r="J7" s="29" t="s">
        <v>8</v>
      </c>
    </row>
    <row r="8" spans="2:10" s="27" customFormat="1" ht="22.5" customHeight="1">
      <c r="B8" s="11">
        <v>1</v>
      </c>
      <c r="C8" s="11"/>
      <c r="D8" s="63" t="s">
        <v>206</v>
      </c>
      <c r="E8" s="11"/>
      <c r="F8" s="11"/>
      <c r="G8" s="11"/>
      <c r="H8" s="11"/>
      <c r="I8" s="11"/>
      <c r="J8" s="29"/>
    </row>
    <row r="9" spans="2:10" s="27" customFormat="1" ht="70.5" customHeight="1">
      <c r="B9" s="11"/>
      <c r="C9" s="31" t="s">
        <v>201</v>
      </c>
      <c r="D9" s="32" t="s">
        <v>202</v>
      </c>
      <c r="E9" s="43"/>
      <c r="F9" s="43"/>
      <c r="G9" s="38"/>
      <c r="H9" s="11"/>
      <c r="I9" s="11"/>
      <c r="J9" s="29"/>
    </row>
    <row r="10" spans="2:10" s="27" customFormat="1" ht="18.75" customHeight="1">
      <c r="B10" s="11"/>
      <c r="C10" s="31" t="s">
        <v>203</v>
      </c>
      <c r="D10" s="32" t="s">
        <v>204</v>
      </c>
      <c r="E10" s="43" t="s">
        <v>11</v>
      </c>
      <c r="F10" s="43"/>
      <c r="G10" s="38"/>
      <c r="H10" s="11"/>
      <c r="I10" s="11"/>
      <c r="J10" s="34">
        <f>J11</f>
        <v>2.1</v>
      </c>
    </row>
    <row r="11" spans="2:10" s="27" customFormat="1" ht="18.75" customHeight="1">
      <c r="B11" s="8"/>
      <c r="C11" s="8"/>
      <c r="D11" s="64" t="s">
        <v>205</v>
      </c>
      <c r="E11" s="8"/>
      <c r="F11" s="34">
        <v>1</v>
      </c>
      <c r="G11" s="34">
        <v>2.1</v>
      </c>
      <c r="H11" s="34">
        <v>1</v>
      </c>
      <c r="I11" s="34"/>
      <c r="J11" s="34">
        <f>H11*G11*F11</f>
        <v>2.1</v>
      </c>
    </row>
    <row r="12" spans="2:10" s="27" customFormat="1" ht="18.75" customHeight="1">
      <c r="B12" s="8"/>
      <c r="C12" s="8"/>
      <c r="D12" s="8"/>
      <c r="E12" s="8"/>
      <c r="F12" s="25"/>
      <c r="G12" s="8"/>
      <c r="H12" s="8"/>
      <c r="I12" s="8"/>
      <c r="J12" s="33"/>
    </row>
    <row r="13" spans="2:10" ht="15.75">
      <c r="B13" s="7">
        <v>2</v>
      </c>
      <c r="C13" s="13"/>
      <c r="D13" s="54" t="s">
        <v>16</v>
      </c>
      <c r="E13" s="13"/>
      <c r="F13" s="22"/>
      <c r="G13" s="13"/>
      <c r="H13" s="13"/>
      <c r="I13" s="13"/>
      <c r="J13" s="23"/>
    </row>
    <row r="14" spans="2:10" ht="90">
      <c r="B14" s="7"/>
      <c r="C14" s="31" t="s">
        <v>13</v>
      </c>
      <c r="D14" s="32" t="s">
        <v>14</v>
      </c>
      <c r="E14" s="43"/>
      <c r="F14" s="48"/>
      <c r="G14" s="38"/>
      <c r="H14" s="1"/>
      <c r="I14" s="1"/>
      <c r="J14" s="9"/>
    </row>
    <row r="15" spans="2:10" ht="15.75">
      <c r="B15" s="7"/>
      <c r="C15" s="31" t="s">
        <v>0</v>
      </c>
      <c r="D15" s="32" t="s">
        <v>15</v>
      </c>
      <c r="E15" s="43" t="s">
        <v>12</v>
      </c>
      <c r="F15" s="48"/>
      <c r="G15" s="38"/>
      <c r="H15" s="1"/>
      <c r="I15" s="1"/>
      <c r="J15" s="10">
        <f>J16</f>
        <v>0.057374999999999995</v>
      </c>
    </row>
    <row r="16" spans="2:10" ht="15.75">
      <c r="B16" s="7"/>
      <c r="C16" s="31"/>
      <c r="D16" s="26" t="s">
        <v>119</v>
      </c>
      <c r="E16" s="15"/>
      <c r="F16" s="49">
        <v>1</v>
      </c>
      <c r="G16" s="17">
        <v>5.1</v>
      </c>
      <c r="H16" s="17">
        <v>0.15</v>
      </c>
      <c r="I16" s="16">
        <v>0.075</v>
      </c>
      <c r="J16" s="10">
        <f>I16*H16*G16*F16</f>
        <v>0.057374999999999995</v>
      </c>
    </row>
    <row r="17" spans="2:10" ht="15.75">
      <c r="B17" s="7"/>
      <c r="C17" s="8"/>
      <c r="D17" s="1"/>
      <c r="E17" s="7"/>
      <c r="F17" s="19"/>
      <c r="G17" s="19"/>
      <c r="H17" s="19"/>
      <c r="I17" s="19"/>
      <c r="J17" s="10"/>
    </row>
    <row r="18" spans="2:10" ht="105">
      <c r="B18" s="7"/>
      <c r="C18" s="31" t="s">
        <v>183</v>
      </c>
      <c r="D18" s="32" t="s">
        <v>184</v>
      </c>
      <c r="E18" s="43"/>
      <c r="F18" s="48"/>
      <c r="G18" s="38"/>
      <c r="H18" s="19"/>
      <c r="I18" s="19"/>
      <c r="J18" s="10"/>
    </row>
    <row r="19" spans="2:10" ht="30">
      <c r="B19" s="7"/>
      <c r="C19" s="31" t="s">
        <v>185</v>
      </c>
      <c r="D19" s="32" t="s">
        <v>186</v>
      </c>
      <c r="E19" s="36" t="s">
        <v>11</v>
      </c>
      <c r="F19" s="44"/>
      <c r="G19" s="40"/>
      <c r="H19" s="5"/>
      <c r="I19" s="5"/>
      <c r="J19" s="34">
        <f>J20</f>
        <v>1.5</v>
      </c>
    </row>
    <row r="20" spans="2:10" ht="15.75">
      <c r="B20" s="7"/>
      <c r="C20" s="8"/>
      <c r="D20" s="1" t="s">
        <v>125</v>
      </c>
      <c r="E20" s="7"/>
      <c r="F20" s="19">
        <v>1</v>
      </c>
      <c r="G20" s="19">
        <v>2</v>
      </c>
      <c r="H20" s="19">
        <v>0.75</v>
      </c>
      <c r="I20" s="19"/>
      <c r="J20" s="10">
        <f>H20*G20*F20</f>
        <v>1.5</v>
      </c>
    </row>
    <row r="21" spans="2:10" ht="15.75">
      <c r="B21" s="7"/>
      <c r="C21" s="8"/>
      <c r="D21" s="1"/>
      <c r="E21" s="7"/>
      <c r="F21" s="19"/>
      <c r="G21" s="19"/>
      <c r="H21" s="19"/>
      <c r="I21" s="19"/>
      <c r="J21" s="10"/>
    </row>
    <row r="22" spans="2:10" ht="60">
      <c r="B22" s="7"/>
      <c r="C22" s="31" t="s">
        <v>187</v>
      </c>
      <c r="D22" s="32" t="s">
        <v>189</v>
      </c>
      <c r="E22" s="43"/>
      <c r="F22" s="19"/>
      <c r="G22" s="19"/>
      <c r="H22" s="19"/>
      <c r="I22" s="19"/>
      <c r="J22" s="10"/>
    </row>
    <row r="23" spans="2:10" ht="15.75">
      <c r="B23" s="7"/>
      <c r="C23" s="31" t="s">
        <v>188</v>
      </c>
      <c r="D23" s="32" t="s">
        <v>213</v>
      </c>
      <c r="E23" s="43" t="s">
        <v>11</v>
      </c>
      <c r="F23" s="19"/>
      <c r="G23" s="19"/>
      <c r="H23" s="19"/>
      <c r="I23" s="19"/>
      <c r="J23" s="10">
        <f>J20*2</f>
        <v>3</v>
      </c>
    </row>
    <row r="24" spans="2:10" ht="15.75">
      <c r="B24" s="7"/>
      <c r="C24" s="31"/>
      <c r="D24" s="32"/>
      <c r="E24" s="43"/>
      <c r="F24" s="19"/>
      <c r="G24" s="19"/>
      <c r="H24" s="19"/>
      <c r="I24" s="19"/>
      <c r="J24" s="10"/>
    </row>
    <row r="25" spans="2:10" ht="60">
      <c r="B25" s="7"/>
      <c r="C25" s="31" t="s">
        <v>207</v>
      </c>
      <c r="D25" s="32" t="s">
        <v>208</v>
      </c>
      <c r="E25" s="43"/>
      <c r="F25" s="19"/>
      <c r="G25" s="19"/>
      <c r="H25" s="19"/>
      <c r="I25" s="19"/>
      <c r="J25" s="10"/>
    </row>
    <row r="26" spans="2:10" ht="30">
      <c r="B26" s="7"/>
      <c r="C26" s="31" t="s">
        <v>209</v>
      </c>
      <c r="D26" s="32" t="s">
        <v>210</v>
      </c>
      <c r="E26" s="36" t="s">
        <v>198</v>
      </c>
      <c r="F26" s="5"/>
      <c r="G26" s="5"/>
      <c r="H26" s="5"/>
      <c r="I26" s="5"/>
      <c r="J26" s="34">
        <v>5</v>
      </c>
    </row>
    <row r="27" spans="2:10" ht="15.75">
      <c r="B27" s="7">
        <v>3</v>
      </c>
      <c r="C27" s="8"/>
      <c r="D27" s="55" t="s">
        <v>9</v>
      </c>
      <c r="E27" s="7"/>
      <c r="F27" s="1"/>
      <c r="G27" s="1"/>
      <c r="H27" s="1"/>
      <c r="I27" s="1"/>
      <c r="J27" s="10"/>
    </row>
    <row r="28" spans="2:10" ht="75">
      <c r="B28" s="7"/>
      <c r="C28" s="31" t="s">
        <v>126</v>
      </c>
      <c r="D28" s="32" t="s">
        <v>127</v>
      </c>
      <c r="E28" s="43"/>
      <c r="F28" s="1"/>
      <c r="G28" s="1"/>
      <c r="H28" s="1"/>
      <c r="I28" s="1"/>
      <c r="J28" s="9"/>
    </row>
    <row r="29" spans="2:10" ht="30">
      <c r="B29" s="7"/>
      <c r="C29" s="31" t="s">
        <v>128</v>
      </c>
      <c r="D29" s="32" t="s">
        <v>129</v>
      </c>
      <c r="E29" s="36" t="s">
        <v>11</v>
      </c>
      <c r="F29" s="22"/>
      <c r="G29" s="13"/>
      <c r="H29" s="13"/>
      <c r="I29" s="13"/>
      <c r="J29" s="20">
        <f>J30</f>
        <v>3.5999999999999996</v>
      </c>
    </row>
    <row r="30" spans="2:10" s="21" customFormat="1" ht="15.75">
      <c r="B30" s="8"/>
      <c r="C30" s="31"/>
      <c r="D30" s="35" t="s">
        <v>120</v>
      </c>
      <c r="E30" s="36"/>
      <c r="F30" s="50">
        <v>1</v>
      </c>
      <c r="G30" s="20">
        <v>1.5</v>
      </c>
      <c r="H30" s="20">
        <v>2.4</v>
      </c>
      <c r="I30" s="13"/>
      <c r="J30" s="10">
        <f>H30*G30*F30</f>
        <v>3.5999999999999996</v>
      </c>
    </row>
    <row r="31" spans="2:10" s="21" customFormat="1" ht="15.75">
      <c r="B31" s="8"/>
      <c r="C31" s="31"/>
      <c r="D31" s="35"/>
      <c r="E31" s="36"/>
      <c r="F31" s="50"/>
      <c r="G31" s="20"/>
      <c r="H31" s="20"/>
      <c r="I31" s="13"/>
      <c r="J31" s="10"/>
    </row>
    <row r="32" spans="2:10" s="21" customFormat="1" ht="90">
      <c r="B32" s="8"/>
      <c r="C32" s="31" t="s">
        <v>18</v>
      </c>
      <c r="D32" s="32" t="s">
        <v>19</v>
      </c>
      <c r="E32" s="43"/>
      <c r="F32" s="48"/>
      <c r="G32" s="38"/>
      <c r="H32" s="20"/>
      <c r="I32" s="13"/>
      <c r="J32" s="10"/>
    </row>
    <row r="33" spans="2:10" s="21" customFormat="1" ht="15.75">
      <c r="B33" s="8"/>
      <c r="C33" s="31" t="s">
        <v>20</v>
      </c>
      <c r="D33" s="32" t="s">
        <v>21</v>
      </c>
      <c r="E33" s="43" t="s">
        <v>11</v>
      </c>
      <c r="F33" s="48"/>
      <c r="G33" s="38"/>
      <c r="H33" s="20"/>
      <c r="I33" s="13"/>
      <c r="J33" s="10">
        <f>J34</f>
        <v>15.120000000000001</v>
      </c>
    </row>
    <row r="34" spans="2:10" s="21" customFormat="1" ht="15.75">
      <c r="B34" s="8"/>
      <c r="C34" s="31"/>
      <c r="D34" s="35" t="s">
        <v>133</v>
      </c>
      <c r="E34" s="36"/>
      <c r="F34" s="50">
        <v>1</v>
      </c>
      <c r="G34" s="20">
        <v>7.2</v>
      </c>
      <c r="H34" s="20">
        <v>2.1</v>
      </c>
      <c r="I34" s="13"/>
      <c r="J34" s="10">
        <f>H34*G34*F34</f>
        <v>15.120000000000001</v>
      </c>
    </row>
    <row r="35" spans="2:10" s="21" customFormat="1" ht="15.75">
      <c r="B35" s="8"/>
      <c r="C35" s="31"/>
      <c r="D35" s="35"/>
      <c r="E35" s="36"/>
      <c r="F35" s="50"/>
      <c r="G35" s="20"/>
      <c r="H35" s="20"/>
      <c r="I35" s="13"/>
      <c r="J35" s="10"/>
    </row>
    <row r="36" spans="2:10" ht="135">
      <c r="B36" s="7"/>
      <c r="C36" s="31" t="s">
        <v>23</v>
      </c>
      <c r="D36" s="32" t="s">
        <v>24</v>
      </c>
      <c r="E36" s="43"/>
      <c r="F36" s="19"/>
      <c r="G36" s="19"/>
      <c r="H36" s="19"/>
      <c r="I36" s="13"/>
      <c r="J36" s="34"/>
    </row>
    <row r="37" spans="2:10" ht="15.75">
      <c r="B37" s="7"/>
      <c r="C37" s="31" t="s">
        <v>130</v>
      </c>
      <c r="D37" s="32" t="s">
        <v>131</v>
      </c>
      <c r="E37" s="43" t="s">
        <v>11</v>
      </c>
      <c r="F37" s="19"/>
      <c r="G37" s="19"/>
      <c r="H37" s="19"/>
      <c r="I37" s="13"/>
      <c r="J37" s="20">
        <f>J38</f>
        <v>3.5999999999999996</v>
      </c>
    </row>
    <row r="38" spans="2:10" ht="15.75">
      <c r="B38" s="7"/>
      <c r="C38" s="31"/>
      <c r="D38" s="1" t="s">
        <v>122</v>
      </c>
      <c r="E38" s="7"/>
      <c r="F38" s="19">
        <v>1</v>
      </c>
      <c r="G38" s="19">
        <v>1.5</v>
      </c>
      <c r="H38" s="19">
        <v>2.4</v>
      </c>
      <c r="I38" s="13"/>
      <c r="J38" s="10">
        <f>H38*G38*F38</f>
        <v>3.5999999999999996</v>
      </c>
    </row>
    <row r="39" spans="2:10" ht="15.75">
      <c r="B39" s="7"/>
      <c r="C39" s="31"/>
      <c r="D39" s="32"/>
      <c r="E39" s="43"/>
      <c r="F39" s="22"/>
      <c r="G39" s="13"/>
      <c r="H39" s="13"/>
      <c r="I39" s="13"/>
      <c r="J39" s="23"/>
    </row>
    <row r="40" spans="2:10" s="21" customFormat="1" ht="165">
      <c r="B40" s="8"/>
      <c r="C40" s="31" t="s">
        <v>25</v>
      </c>
      <c r="D40" s="32" t="s">
        <v>26</v>
      </c>
      <c r="E40" s="43"/>
      <c r="F40" s="48"/>
      <c r="G40" s="38"/>
      <c r="H40" s="13"/>
      <c r="I40" s="13"/>
      <c r="J40" s="20"/>
    </row>
    <row r="41" spans="2:10" s="21" customFormat="1" ht="30">
      <c r="B41" s="8"/>
      <c r="C41" s="31" t="s">
        <v>27</v>
      </c>
      <c r="D41" s="32" t="s">
        <v>28</v>
      </c>
      <c r="E41" s="36" t="s">
        <v>11</v>
      </c>
      <c r="F41" s="44"/>
      <c r="G41" s="40"/>
      <c r="H41" s="5"/>
      <c r="I41" s="5"/>
      <c r="J41" s="34">
        <f>J42</f>
        <v>0.7200000000000001</v>
      </c>
    </row>
    <row r="42" spans="2:10" ht="15.75">
      <c r="B42" s="7"/>
      <c r="C42" s="13"/>
      <c r="D42" s="1" t="s">
        <v>132</v>
      </c>
      <c r="E42" s="7"/>
      <c r="F42" s="19">
        <v>1</v>
      </c>
      <c r="G42" s="19">
        <v>0.9</v>
      </c>
      <c r="H42" s="19">
        <v>0.8</v>
      </c>
      <c r="I42" s="19"/>
      <c r="J42" s="10">
        <f>H42*G42*F42</f>
        <v>0.7200000000000001</v>
      </c>
    </row>
    <row r="43" spans="2:10" ht="15.75">
      <c r="B43" s="7"/>
      <c r="C43" s="13"/>
      <c r="D43" s="1"/>
      <c r="E43" s="7"/>
      <c r="F43" s="19"/>
      <c r="G43" s="19"/>
      <c r="H43" s="19"/>
      <c r="I43" s="19"/>
      <c r="J43" s="20"/>
    </row>
    <row r="44" spans="2:10" ht="15.75">
      <c r="B44" s="7">
        <v>4</v>
      </c>
      <c r="C44" s="13"/>
      <c r="D44" s="55" t="s">
        <v>182</v>
      </c>
      <c r="E44" s="7"/>
      <c r="F44" s="19"/>
      <c r="G44" s="19"/>
      <c r="H44" s="19"/>
      <c r="I44" s="19"/>
      <c r="J44" s="34"/>
    </row>
    <row r="45" spans="2:10" ht="30">
      <c r="B45" s="7"/>
      <c r="C45" s="31" t="s">
        <v>30</v>
      </c>
      <c r="D45" s="32" t="s">
        <v>31</v>
      </c>
      <c r="E45" s="43"/>
      <c r="F45" s="19"/>
      <c r="G45" s="19"/>
      <c r="H45" s="19"/>
      <c r="I45" s="19"/>
      <c r="J45" s="34"/>
    </row>
    <row r="46" spans="2:10" ht="15.75">
      <c r="B46" s="7"/>
      <c r="C46" s="31" t="s">
        <v>32</v>
      </c>
      <c r="D46" s="32" t="s">
        <v>29</v>
      </c>
      <c r="E46" s="43" t="s">
        <v>11</v>
      </c>
      <c r="F46" s="19"/>
      <c r="G46" s="19"/>
      <c r="H46" s="19"/>
      <c r="I46" s="19"/>
      <c r="J46" s="20">
        <f>J47</f>
        <v>6.4799999999999995</v>
      </c>
    </row>
    <row r="47" spans="2:10" ht="15.75">
      <c r="B47" s="7"/>
      <c r="C47" s="13"/>
      <c r="D47" s="1" t="s">
        <v>133</v>
      </c>
      <c r="E47" s="7"/>
      <c r="F47" s="19">
        <v>1</v>
      </c>
      <c r="G47" s="19">
        <v>7.2</v>
      </c>
      <c r="H47" s="19">
        <f>(3-2.1)</f>
        <v>0.8999999999999999</v>
      </c>
      <c r="I47" s="19"/>
      <c r="J47" s="10">
        <f>H47*G47*F47</f>
        <v>6.4799999999999995</v>
      </c>
    </row>
    <row r="48" spans="2:10" ht="15.75">
      <c r="B48" s="7"/>
      <c r="C48" s="13"/>
      <c r="D48" s="1"/>
      <c r="E48" s="7"/>
      <c r="F48" s="19"/>
      <c r="G48" s="19"/>
      <c r="H48" s="19"/>
      <c r="I48" s="19"/>
      <c r="J48" s="20"/>
    </row>
    <row r="49" spans="2:10" ht="45">
      <c r="B49" s="7"/>
      <c r="C49" s="31" t="s">
        <v>33</v>
      </c>
      <c r="D49" s="32" t="s">
        <v>34</v>
      </c>
      <c r="E49" s="36" t="s">
        <v>11</v>
      </c>
      <c r="F49" s="25"/>
      <c r="G49" s="33"/>
      <c r="H49" s="33"/>
      <c r="I49" s="33"/>
      <c r="J49" s="34">
        <f>J46+3.6</f>
        <v>10.08</v>
      </c>
    </row>
    <row r="50" spans="2:10" ht="15.75">
      <c r="B50" s="7"/>
      <c r="C50" s="31"/>
      <c r="D50" s="35"/>
      <c r="E50" s="36"/>
      <c r="F50" s="22"/>
      <c r="G50" s="13"/>
      <c r="H50" s="13"/>
      <c r="I50" s="13"/>
      <c r="J50" s="20"/>
    </row>
    <row r="51" spans="2:10" ht="15.75">
      <c r="B51" s="7"/>
      <c r="C51" s="31"/>
      <c r="D51" s="1"/>
      <c r="E51" s="7"/>
      <c r="F51" s="19"/>
      <c r="G51" s="19"/>
      <c r="H51" s="19"/>
      <c r="I51" s="19"/>
      <c r="J51" s="34"/>
    </row>
    <row r="52" spans="2:10" ht="45">
      <c r="B52" s="7"/>
      <c r="C52" s="31" t="s">
        <v>35</v>
      </c>
      <c r="D52" s="32" t="s">
        <v>36</v>
      </c>
      <c r="E52" s="43"/>
      <c r="F52" s="49"/>
      <c r="G52" s="17"/>
      <c r="H52" s="17"/>
      <c r="I52" s="9"/>
      <c r="J52" s="17"/>
    </row>
    <row r="53" spans="2:10" ht="15.75">
      <c r="B53" s="7"/>
      <c r="C53" s="31" t="s">
        <v>37</v>
      </c>
      <c r="D53" s="32" t="s">
        <v>38</v>
      </c>
      <c r="E53" s="43" t="s">
        <v>11</v>
      </c>
      <c r="F53" s="49"/>
      <c r="G53" s="17"/>
      <c r="H53" s="17"/>
      <c r="I53" s="9"/>
      <c r="J53" s="17">
        <f>J49</f>
        <v>10.08</v>
      </c>
    </row>
    <row r="54" spans="2:10" ht="15.75">
      <c r="B54" s="7"/>
      <c r="C54" s="13"/>
      <c r="D54" s="18"/>
      <c r="E54" s="13"/>
      <c r="F54" s="22"/>
      <c r="G54" s="13"/>
      <c r="H54" s="13"/>
      <c r="I54" s="13"/>
      <c r="J54" s="20"/>
    </row>
    <row r="55" spans="2:10" ht="45">
      <c r="B55" s="7"/>
      <c r="C55" s="31" t="s">
        <v>39</v>
      </c>
      <c r="D55" s="32" t="s">
        <v>40</v>
      </c>
      <c r="E55" s="43"/>
      <c r="F55" s="48"/>
      <c r="G55" s="38"/>
      <c r="H55" s="23"/>
      <c r="I55" s="23"/>
      <c r="J55" s="23"/>
    </row>
    <row r="56" spans="2:10" ht="45">
      <c r="B56" s="7"/>
      <c r="C56" s="31" t="s">
        <v>41</v>
      </c>
      <c r="D56" s="32" t="s">
        <v>42</v>
      </c>
      <c r="E56" s="43" t="s">
        <v>11</v>
      </c>
      <c r="F56" s="48"/>
      <c r="G56" s="38"/>
      <c r="H56" s="23"/>
      <c r="I56" s="23"/>
      <c r="J56" s="20">
        <f>J53</f>
        <v>10.08</v>
      </c>
    </row>
    <row r="57" spans="2:10" ht="15.75">
      <c r="B57" s="7"/>
      <c r="C57" s="31"/>
      <c r="D57" s="32"/>
      <c r="E57" s="7"/>
      <c r="F57" s="19"/>
      <c r="G57" s="19"/>
      <c r="H57" s="19"/>
      <c r="I57" s="19"/>
      <c r="J57" s="20"/>
    </row>
    <row r="58" spans="2:10" ht="75">
      <c r="B58" s="7"/>
      <c r="C58" s="31" t="s">
        <v>43</v>
      </c>
      <c r="D58" s="32" t="s">
        <v>44</v>
      </c>
      <c r="E58" s="36" t="s">
        <v>11</v>
      </c>
      <c r="F58" s="44"/>
      <c r="G58" s="40"/>
      <c r="H58" s="23"/>
      <c r="I58" s="23"/>
      <c r="J58" s="20">
        <f>J59</f>
        <v>1.56</v>
      </c>
    </row>
    <row r="59" spans="2:10" ht="15.75">
      <c r="B59" s="7"/>
      <c r="C59" s="31"/>
      <c r="D59" s="32" t="s">
        <v>121</v>
      </c>
      <c r="E59" s="43"/>
      <c r="F59" s="51">
        <v>1</v>
      </c>
      <c r="G59" s="37">
        <v>5.2</v>
      </c>
      <c r="H59" s="20">
        <v>0.3</v>
      </c>
      <c r="I59" s="20"/>
      <c r="J59" s="34">
        <f>H59*G59*F59</f>
        <v>1.56</v>
      </c>
    </row>
    <row r="60" spans="2:10" ht="15.75">
      <c r="B60" s="7"/>
      <c r="C60" s="31"/>
      <c r="D60" s="32"/>
      <c r="E60" s="43"/>
      <c r="F60" s="48"/>
      <c r="G60" s="38"/>
      <c r="H60" s="23"/>
      <c r="I60" s="23"/>
      <c r="J60" s="20"/>
    </row>
    <row r="61" spans="2:10" ht="15.75">
      <c r="B61" s="7"/>
      <c r="C61" s="31" t="s">
        <v>45</v>
      </c>
      <c r="D61" s="32" t="s">
        <v>46</v>
      </c>
      <c r="E61" s="43"/>
      <c r="F61" s="48"/>
      <c r="G61" s="39"/>
      <c r="H61" s="13"/>
      <c r="I61" s="13"/>
      <c r="J61" s="24"/>
    </row>
    <row r="62" spans="2:10" ht="45">
      <c r="B62" s="7"/>
      <c r="C62" s="31" t="s">
        <v>47</v>
      </c>
      <c r="D62" s="32" t="s">
        <v>48</v>
      </c>
      <c r="E62" s="36" t="s">
        <v>11</v>
      </c>
      <c r="F62" s="44"/>
      <c r="G62" s="41"/>
      <c r="H62" s="23"/>
      <c r="I62" s="23"/>
      <c r="J62" s="20">
        <f>J58</f>
        <v>1.56</v>
      </c>
    </row>
    <row r="63" spans="2:10" ht="15.75">
      <c r="B63" s="7"/>
      <c r="C63" s="31"/>
      <c r="D63" s="32"/>
      <c r="E63" s="43"/>
      <c r="F63" s="50"/>
      <c r="G63" s="20"/>
      <c r="H63" s="20"/>
      <c r="I63" s="13"/>
      <c r="J63" s="34"/>
    </row>
    <row r="64" spans="2:10" ht="15.75">
      <c r="B64" s="7">
        <v>5</v>
      </c>
      <c r="C64" s="31"/>
      <c r="D64" s="56" t="s">
        <v>181</v>
      </c>
      <c r="E64" s="43"/>
      <c r="F64" s="50"/>
      <c r="G64" s="20"/>
      <c r="H64" s="20"/>
      <c r="I64" s="13"/>
      <c r="J64" s="34"/>
    </row>
    <row r="65" spans="2:10" ht="75">
      <c r="B65" s="7"/>
      <c r="C65" s="31" t="s">
        <v>190</v>
      </c>
      <c r="D65" s="32" t="s">
        <v>191</v>
      </c>
      <c r="E65" s="43"/>
      <c r="F65" s="50"/>
      <c r="G65" s="20"/>
      <c r="H65" s="20"/>
      <c r="I65" s="13"/>
      <c r="J65" s="34"/>
    </row>
    <row r="66" spans="2:10" ht="15.75">
      <c r="B66" s="7"/>
      <c r="C66" s="31" t="s">
        <v>192</v>
      </c>
      <c r="D66" s="32" t="s">
        <v>193</v>
      </c>
      <c r="E66" s="43" t="s">
        <v>12</v>
      </c>
      <c r="F66" s="43"/>
      <c r="G66" s="38"/>
      <c r="H66" s="20"/>
      <c r="I66" s="13"/>
      <c r="J66" s="34">
        <f>J67</f>
        <v>0.275</v>
      </c>
    </row>
    <row r="67" spans="2:10" ht="15.75">
      <c r="B67" s="7"/>
      <c r="C67" s="31"/>
      <c r="D67" s="62" t="s">
        <v>200</v>
      </c>
      <c r="E67" s="43"/>
      <c r="F67" s="50">
        <v>1</v>
      </c>
      <c r="G67" s="20">
        <v>2.2</v>
      </c>
      <c r="H67" s="20">
        <v>1</v>
      </c>
      <c r="I67" s="13">
        <v>0.125</v>
      </c>
      <c r="J67" s="34">
        <f>I67*H67*G67*F67</f>
        <v>0.275</v>
      </c>
    </row>
    <row r="68" spans="2:10" ht="15.75">
      <c r="B68" s="7"/>
      <c r="C68" s="31"/>
      <c r="D68" s="56"/>
      <c r="E68" s="43"/>
      <c r="F68" s="50"/>
      <c r="G68" s="20"/>
      <c r="H68" s="20"/>
      <c r="I68" s="13"/>
      <c r="J68" s="34"/>
    </row>
    <row r="69" spans="2:10" ht="60">
      <c r="B69" s="7"/>
      <c r="C69" s="31" t="s">
        <v>166</v>
      </c>
      <c r="D69" s="32" t="s">
        <v>167</v>
      </c>
      <c r="E69" s="43"/>
      <c r="F69" s="48"/>
      <c r="G69" s="38"/>
      <c r="H69" s="20"/>
      <c r="I69" s="13"/>
      <c r="J69" s="34"/>
    </row>
    <row r="70" spans="2:10" ht="15.75">
      <c r="B70" s="7"/>
      <c r="C70" s="31" t="s">
        <v>168</v>
      </c>
      <c r="D70" s="32" t="s">
        <v>169</v>
      </c>
      <c r="E70" s="43" t="s">
        <v>17</v>
      </c>
      <c r="F70" s="51">
        <v>1</v>
      </c>
      <c r="G70" s="38"/>
      <c r="H70" s="20"/>
      <c r="I70" s="13"/>
      <c r="J70" s="34">
        <v>1</v>
      </c>
    </row>
    <row r="71" spans="2:10" ht="15.75">
      <c r="B71" s="7"/>
      <c r="C71" s="31"/>
      <c r="D71" s="32"/>
      <c r="E71" s="43"/>
      <c r="F71" s="50"/>
      <c r="G71" s="20"/>
      <c r="H71" s="20"/>
      <c r="I71" s="13"/>
      <c r="J71" s="34"/>
    </row>
    <row r="72" spans="2:10" ht="15.75">
      <c r="B72" s="7"/>
      <c r="C72" s="31"/>
      <c r="D72" s="32"/>
      <c r="E72" s="43"/>
      <c r="F72" s="50"/>
      <c r="G72" s="20"/>
      <c r="H72" s="20"/>
      <c r="I72" s="13"/>
      <c r="J72" s="34"/>
    </row>
    <row r="73" spans="2:10" ht="45">
      <c r="B73" s="7"/>
      <c r="C73" s="31" t="s">
        <v>170</v>
      </c>
      <c r="D73" s="32" t="s">
        <v>173</v>
      </c>
      <c r="E73" s="43"/>
      <c r="F73" s="51"/>
      <c r="G73" s="38"/>
      <c r="H73" s="20"/>
      <c r="I73" s="13"/>
      <c r="J73" s="34"/>
    </row>
    <row r="74" spans="2:10" ht="15.75">
      <c r="B74" s="7"/>
      <c r="C74" s="31" t="s">
        <v>171</v>
      </c>
      <c r="D74" s="32" t="s">
        <v>172</v>
      </c>
      <c r="E74" s="43" t="s">
        <v>11</v>
      </c>
      <c r="F74" s="51"/>
      <c r="G74" s="38"/>
      <c r="H74" s="20"/>
      <c r="I74" s="13"/>
      <c r="J74" s="34">
        <f>J77</f>
        <v>18.509999999999998</v>
      </c>
    </row>
    <row r="75" spans="2:10" ht="15.75">
      <c r="B75" s="7"/>
      <c r="C75" s="31"/>
      <c r="D75" s="32" t="s">
        <v>122</v>
      </c>
      <c r="E75" s="43"/>
      <c r="F75" s="51">
        <v>1</v>
      </c>
      <c r="G75" s="39">
        <v>2.4</v>
      </c>
      <c r="H75" s="20">
        <v>1.5</v>
      </c>
      <c r="I75" s="13"/>
      <c r="J75" s="34">
        <f>H75*G75*F75</f>
        <v>3.5999999999999996</v>
      </c>
    </row>
    <row r="76" spans="2:10" ht="15.75">
      <c r="B76" s="7"/>
      <c r="C76" s="31"/>
      <c r="D76" s="32" t="s">
        <v>133</v>
      </c>
      <c r="E76" s="43"/>
      <c r="F76" s="45">
        <v>1</v>
      </c>
      <c r="G76" s="39">
        <v>7.1</v>
      </c>
      <c r="H76" s="20">
        <v>2.1</v>
      </c>
      <c r="I76" s="13"/>
      <c r="J76" s="34">
        <f>H76*G76*F76</f>
        <v>14.91</v>
      </c>
    </row>
    <row r="77" spans="2:10" ht="15.75">
      <c r="B77" s="7"/>
      <c r="C77" s="31"/>
      <c r="D77" s="32"/>
      <c r="E77" s="43"/>
      <c r="F77" s="45"/>
      <c r="G77" s="38"/>
      <c r="H77" s="20"/>
      <c r="I77" s="13"/>
      <c r="J77" s="34">
        <f>SUM(J75:J76)</f>
        <v>18.509999999999998</v>
      </c>
    </row>
    <row r="78" spans="2:10" ht="15.75">
      <c r="B78" s="7"/>
      <c r="C78" s="31"/>
      <c r="D78" s="32"/>
      <c r="E78" s="43"/>
      <c r="F78" s="45"/>
      <c r="G78" s="38"/>
      <c r="H78" s="20"/>
      <c r="I78" s="13"/>
      <c r="J78" s="34"/>
    </row>
    <row r="79" spans="2:10" ht="60">
      <c r="B79" s="7"/>
      <c r="C79" s="31" t="s">
        <v>174</v>
      </c>
      <c r="D79" s="32" t="s">
        <v>175</v>
      </c>
      <c r="E79" s="43" t="s">
        <v>17</v>
      </c>
      <c r="F79" s="45">
        <v>1</v>
      </c>
      <c r="G79" s="38"/>
      <c r="H79" s="20"/>
      <c r="I79" s="13"/>
      <c r="J79" s="34">
        <v>1</v>
      </c>
    </row>
    <row r="80" spans="2:10" ht="15.75">
      <c r="B80" s="7"/>
      <c r="C80" s="31"/>
      <c r="D80" s="32"/>
      <c r="E80" s="43"/>
      <c r="F80" s="50"/>
      <c r="G80" s="20"/>
      <c r="H80" s="20"/>
      <c r="I80" s="13"/>
      <c r="J80" s="34"/>
    </row>
    <row r="81" spans="2:10" ht="75">
      <c r="B81" s="7"/>
      <c r="C81" s="31" t="s">
        <v>176</v>
      </c>
      <c r="D81" s="32" t="s">
        <v>177</v>
      </c>
      <c r="E81" s="43"/>
      <c r="F81" s="48"/>
      <c r="G81" s="38"/>
      <c r="H81" s="20"/>
      <c r="I81" s="13"/>
      <c r="J81" s="34"/>
    </row>
    <row r="82" spans="2:10" ht="15.75">
      <c r="B82" s="7"/>
      <c r="C82" s="31" t="s">
        <v>178</v>
      </c>
      <c r="D82" s="32" t="s">
        <v>179</v>
      </c>
      <c r="E82" s="43" t="s">
        <v>180</v>
      </c>
      <c r="F82" s="48"/>
      <c r="G82" s="38"/>
      <c r="H82" s="20"/>
      <c r="I82" s="13"/>
      <c r="J82" s="34">
        <v>10</v>
      </c>
    </row>
    <row r="83" spans="2:10" ht="15.75">
      <c r="B83" s="7"/>
      <c r="C83" s="31"/>
      <c r="D83" s="32"/>
      <c r="E83" s="43"/>
      <c r="F83" s="48"/>
      <c r="G83" s="38"/>
      <c r="H83" s="20"/>
      <c r="I83" s="13"/>
      <c r="J83" s="34"/>
    </row>
    <row r="84" spans="2:10" ht="15.75">
      <c r="B84" s="7">
        <v>6</v>
      </c>
      <c r="C84" s="31"/>
      <c r="D84" s="56" t="s">
        <v>49</v>
      </c>
      <c r="E84" s="43"/>
      <c r="F84" s="50"/>
      <c r="G84" s="20"/>
      <c r="H84" s="20"/>
      <c r="I84" s="13"/>
      <c r="J84" s="34"/>
    </row>
    <row r="85" spans="2:10" ht="45">
      <c r="B85" s="7"/>
      <c r="C85" s="31" t="s">
        <v>144</v>
      </c>
      <c r="D85" s="32" t="s">
        <v>145</v>
      </c>
      <c r="E85" s="43" t="s">
        <v>17</v>
      </c>
      <c r="F85" s="51">
        <v>1</v>
      </c>
      <c r="G85" s="38"/>
      <c r="H85" s="20"/>
      <c r="I85" s="13"/>
      <c r="J85" s="34">
        <v>1</v>
      </c>
    </row>
    <row r="86" spans="2:10" ht="15.75">
      <c r="B86" s="7"/>
      <c r="C86" s="31"/>
      <c r="D86" s="32"/>
      <c r="E86" s="43"/>
      <c r="F86" s="50"/>
      <c r="G86" s="20"/>
      <c r="H86" s="20"/>
      <c r="I86" s="13"/>
      <c r="J86" s="34"/>
    </row>
    <row r="87" spans="2:10" ht="60">
      <c r="B87" s="7"/>
      <c r="C87" s="31" t="s">
        <v>211</v>
      </c>
      <c r="D87" s="32" t="s">
        <v>212</v>
      </c>
      <c r="E87" s="36" t="s">
        <v>17</v>
      </c>
      <c r="F87" s="50">
        <v>1</v>
      </c>
      <c r="G87" s="20"/>
      <c r="H87" s="20"/>
      <c r="I87" s="13"/>
      <c r="J87" s="34">
        <v>1</v>
      </c>
    </row>
    <row r="88" spans="2:10" ht="15.75">
      <c r="B88" s="7"/>
      <c r="C88" s="31"/>
      <c r="D88" s="32"/>
      <c r="E88" s="43"/>
      <c r="F88" s="50"/>
      <c r="G88" s="20"/>
      <c r="H88" s="20"/>
      <c r="I88" s="13"/>
      <c r="J88" s="34"/>
    </row>
    <row r="89" spans="2:10" ht="15.75">
      <c r="B89" s="7"/>
      <c r="C89" s="31"/>
      <c r="D89" s="32"/>
      <c r="E89" s="43"/>
      <c r="F89" s="50"/>
      <c r="G89" s="20"/>
      <c r="H89" s="20"/>
      <c r="I89" s="13"/>
      <c r="J89" s="34"/>
    </row>
    <row r="90" spans="2:10" ht="45">
      <c r="B90" s="7"/>
      <c r="C90" s="31" t="s">
        <v>142</v>
      </c>
      <c r="D90" s="32" t="s">
        <v>143</v>
      </c>
      <c r="E90" s="43" t="s">
        <v>17</v>
      </c>
      <c r="F90" s="51">
        <v>1</v>
      </c>
      <c r="G90" s="38"/>
      <c r="H90" s="20"/>
      <c r="I90" s="13"/>
      <c r="J90" s="34">
        <v>1</v>
      </c>
    </row>
    <row r="91" spans="2:10" ht="15.75">
      <c r="B91" s="7"/>
      <c r="C91" s="31"/>
      <c r="D91" s="32"/>
      <c r="E91" s="43"/>
      <c r="F91" s="50"/>
      <c r="G91" s="20"/>
      <c r="H91" s="20"/>
      <c r="I91" s="13"/>
      <c r="J91" s="34"/>
    </row>
    <row r="92" spans="2:10" ht="45">
      <c r="B92" s="7"/>
      <c r="C92" s="31" t="s">
        <v>50</v>
      </c>
      <c r="D92" s="32" t="s">
        <v>51</v>
      </c>
      <c r="E92" s="43"/>
      <c r="F92" s="52"/>
      <c r="G92" s="42"/>
      <c r="H92" s="42"/>
      <c r="I92" s="42"/>
      <c r="J92" s="4"/>
    </row>
    <row r="93" spans="2:10" ht="15.75">
      <c r="B93" s="7"/>
      <c r="C93" s="31" t="s">
        <v>52</v>
      </c>
      <c r="D93" s="32" t="s">
        <v>53</v>
      </c>
      <c r="E93" s="43"/>
      <c r="F93" s="52"/>
      <c r="G93" s="42"/>
      <c r="H93" s="42"/>
      <c r="I93" s="42"/>
      <c r="J93" s="4"/>
    </row>
    <row r="94" spans="2:10" ht="15.75">
      <c r="B94" s="7"/>
      <c r="C94" s="31" t="s">
        <v>54</v>
      </c>
      <c r="D94" s="32" t="s">
        <v>55</v>
      </c>
      <c r="E94" s="43" t="s">
        <v>17</v>
      </c>
      <c r="F94" s="52">
        <v>1</v>
      </c>
      <c r="G94" s="42"/>
      <c r="H94" s="42"/>
      <c r="I94" s="42"/>
      <c r="J94" s="4">
        <v>1</v>
      </c>
    </row>
    <row r="95" spans="2:10" ht="15.75">
      <c r="B95" s="7"/>
      <c r="C95" s="31"/>
      <c r="D95" s="32"/>
      <c r="E95" s="43"/>
      <c r="F95" s="50"/>
      <c r="G95" s="20"/>
      <c r="H95" s="20"/>
      <c r="I95" s="13"/>
      <c r="J95" s="34"/>
    </row>
    <row r="96" spans="2:10" ht="75">
      <c r="B96" s="7"/>
      <c r="C96" s="31" t="s">
        <v>56</v>
      </c>
      <c r="D96" s="32" t="s">
        <v>57</v>
      </c>
      <c r="E96" s="43" t="s">
        <v>17</v>
      </c>
      <c r="F96" s="53">
        <v>1</v>
      </c>
      <c r="G96" s="38"/>
      <c r="H96" s="20"/>
      <c r="I96" s="13"/>
      <c r="J96" s="34">
        <v>1</v>
      </c>
    </row>
    <row r="97" spans="2:10" ht="15.75">
      <c r="B97" s="7"/>
      <c r="C97" s="13"/>
      <c r="D97" s="18"/>
      <c r="E97" s="13"/>
      <c r="F97" s="50"/>
      <c r="G97" s="24"/>
      <c r="H97" s="24"/>
      <c r="I97" s="13"/>
      <c r="J97" s="34"/>
    </row>
    <row r="98" spans="2:10" ht="75">
      <c r="B98" s="7"/>
      <c r="C98" s="31" t="s">
        <v>136</v>
      </c>
      <c r="D98" s="32" t="s">
        <v>137</v>
      </c>
      <c r="E98" s="43" t="s">
        <v>17</v>
      </c>
      <c r="F98" s="53">
        <v>1</v>
      </c>
      <c r="G98" s="38"/>
      <c r="H98" s="13"/>
      <c r="I98" s="13"/>
      <c r="J98" s="20">
        <v>1</v>
      </c>
    </row>
    <row r="99" spans="2:10" s="21" customFormat="1" ht="15.75">
      <c r="B99" s="7"/>
      <c r="C99" s="31" t="s">
        <v>138</v>
      </c>
      <c r="D99" s="32" t="s">
        <v>139</v>
      </c>
      <c r="E99" s="43"/>
      <c r="F99" s="53"/>
      <c r="G99" s="38"/>
      <c r="H99" s="13"/>
      <c r="I99" s="13"/>
      <c r="J99" s="20"/>
    </row>
    <row r="100" spans="2:10" ht="15.75">
      <c r="B100" s="7"/>
      <c r="C100" s="31" t="s">
        <v>140</v>
      </c>
      <c r="D100" s="32" t="s">
        <v>141</v>
      </c>
      <c r="E100" s="43" t="s">
        <v>17</v>
      </c>
      <c r="F100" s="53">
        <v>1</v>
      </c>
      <c r="G100" s="38"/>
      <c r="H100" s="20"/>
      <c r="I100" s="23"/>
      <c r="J100" s="34">
        <v>1</v>
      </c>
    </row>
    <row r="101" spans="2:10" ht="15.75">
      <c r="B101" s="7"/>
      <c r="C101" s="13"/>
      <c r="D101" s="14"/>
      <c r="E101" s="15"/>
      <c r="F101" s="49"/>
      <c r="G101" s="17"/>
      <c r="H101" s="17"/>
      <c r="I101" s="17"/>
      <c r="J101" s="17"/>
    </row>
    <row r="102" spans="2:10" ht="15.75">
      <c r="B102" s="7"/>
      <c r="C102" s="31" t="s">
        <v>76</v>
      </c>
      <c r="D102" s="32" t="s">
        <v>77</v>
      </c>
      <c r="E102" s="43"/>
      <c r="F102" s="52"/>
      <c r="G102" s="42"/>
      <c r="H102" s="42"/>
      <c r="I102" s="42"/>
      <c r="J102" s="4"/>
    </row>
    <row r="103" spans="2:10" ht="15.75">
      <c r="B103" s="7"/>
      <c r="C103" s="31" t="s">
        <v>78</v>
      </c>
      <c r="D103" s="32" t="s">
        <v>79</v>
      </c>
      <c r="E103" s="43"/>
      <c r="F103" s="52"/>
      <c r="G103" s="42"/>
      <c r="H103" s="42"/>
      <c r="I103" s="42"/>
      <c r="J103" s="4"/>
    </row>
    <row r="104" spans="2:10" ht="15.75">
      <c r="B104" s="7"/>
      <c r="C104" s="31" t="s">
        <v>80</v>
      </c>
      <c r="D104" s="32" t="s">
        <v>81</v>
      </c>
      <c r="E104" s="43" t="s">
        <v>22</v>
      </c>
      <c r="F104" s="52"/>
      <c r="G104" s="42"/>
      <c r="H104" s="42"/>
      <c r="I104" s="42"/>
      <c r="J104" s="4">
        <v>10</v>
      </c>
    </row>
    <row r="105" spans="2:10" ht="15.75">
      <c r="B105" s="7"/>
      <c r="C105" s="3"/>
      <c r="D105" s="2"/>
      <c r="E105" s="3"/>
      <c r="F105" s="52"/>
      <c r="G105" s="42"/>
      <c r="H105" s="42"/>
      <c r="I105" s="42"/>
      <c r="J105" s="4"/>
    </row>
    <row r="106" spans="2:10" ht="15.75">
      <c r="B106" s="7"/>
      <c r="C106" s="31" t="s">
        <v>82</v>
      </c>
      <c r="D106" s="32" t="s">
        <v>83</v>
      </c>
      <c r="E106" s="43"/>
      <c r="F106" s="52"/>
      <c r="G106" s="42"/>
      <c r="H106" s="42"/>
      <c r="I106" s="42"/>
      <c r="J106" s="4"/>
    </row>
    <row r="107" spans="2:10" ht="15.75">
      <c r="B107" s="7"/>
      <c r="C107" s="31" t="s">
        <v>84</v>
      </c>
      <c r="D107" s="32" t="s">
        <v>81</v>
      </c>
      <c r="E107" s="43" t="s">
        <v>22</v>
      </c>
      <c r="F107" s="52"/>
      <c r="G107" s="42"/>
      <c r="H107" s="42"/>
      <c r="I107" s="42"/>
      <c r="J107" s="4">
        <v>5</v>
      </c>
    </row>
    <row r="108" spans="2:10" ht="15.75">
      <c r="B108" s="7"/>
      <c r="C108" s="3"/>
      <c r="D108" s="2"/>
      <c r="E108" s="3"/>
      <c r="F108" s="52"/>
      <c r="G108" s="42"/>
      <c r="H108" s="42"/>
      <c r="I108" s="42"/>
      <c r="J108" s="4"/>
    </row>
    <row r="109" spans="2:10" ht="45">
      <c r="B109" s="7"/>
      <c r="C109" s="31" t="s">
        <v>85</v>
      </c>
      <c r="D109" s="32" t="s">
        <v>86</v>
      </c>
      <c r="E109" s="43"/>
      <c r="F109" s="52"/>
      <c r="G109" s="42"/>
      <c r="H109" s="42"/>
      <c r="I109" s="42"/>
      <c r="J109" s="4"/>
    </row>
    <row r="110" spans="2:10" ht="15.75">
      <c r="B110" s="7"/>
      <c r="C110" s="31" t="s">
        <v>87</v>
      </c>
      <c r="D110" s="32" t="s">
        <v>88</v>
      </c>
      <c r="E110" s="43" t="s">
        <v>17</v>
      </c>
      <c r="F110" s="52">
        <v>5</v>
      </c>
      <c r="G110" s="42"/>
      <c r="H110" s="42"/>
      <c r="I110" s="42"/>
      <c r="J110" s="4">
        <v>5</v>
      </c>
    </row>
    <row r="111" spans="2:10" ht="15.75">
      <c r="B111" s="7"/>
      <c r="C111" s="31" t="s">
        <v>89</v>
      </c>
      <c r="D111" s="32" t="s">
        <v>90</v>
      </c>
      <c r="E111" s="43" t="s">
        <v>17</v>
      </c>
      <c r="F111" s="52">
        <v>5</v>
      </c>
      <c r="G111" s="42"/>
      <c r="H111" s="42"/>
      <c r="I111" s="42"/>
      <c r="J111" s="4">
        <v>5</v>
      </c>
    </row>
    <row r="112" spans="2:10" ht="15.75">
      <c r="B112" s="7"/>
      <c r="C112" s="13"/>
      <c r="D112" s="14"/>
      <c r="E112" s="15"/>
      <c r="F112" s="49"/>
      <c r="G112" s="17"/>
      <c r="H112" s="17"/>
      <c r="I112" s="23"/>
      <c r="J112" s="34"/>
    </row>
    <row r="113" spans="2:10" ht="105">
      <c r="B113" s="7"/>
      <c r="C113" s="31" t="s">
        <v>91</v>
      </c>
      <c r="D113" s="32" t="s">
        <v>92</v>
      </c>
      <c r="E113" s="43"/>
      <c r="F113" s="52"/>
      <c r="G113" s="42"/>
      <c r="H113" s="42"/>
      <c r="I113" s="42"/>
      <c r="J113" s="4"/>
    </row>
    <row r="114" spans="2:10" ht="15.75">
      <c r="B114" s="7"/>
      <c r="C114" s="31" t="s">
        <v>93</v>
      </c>
      <c r="D114" s="32" t="s">
        <v>94</v>
      </c>
      <c r="E114" s="43" t="s">
        <v>17</v>
      </c>
      <c r="F114" s="52">
        <v>10</v>
      </c>
      <c r="G114" s="42"/>
      <c r="H114" s="42"/>
      <c r="I114" s="42"/>
      <c r="J114" s="4">
        <v>10</v>
      </c>
    </row>
    <row r="115" spans="2:10" ht="15.75">
      <c r="B115" s="7"/>
      <c r="C115" s="31" t="s">
        <v>95</v>
      </c>
      <c r="D115" s="32" t="s">
        <v>96</v>
      </c>
      <c r="E115" s="43" t="s">
        <v>17</v>
      </c>
      <c r="F115" s="52">
        <v>5</v>
      </c>
      <c r="G115" s="42"/>
      <c r="H115" s="42"/>
      <c r="I115" s="42"/>
      <c r="J115" s="4">
        <v>5</v>
      </c>
    </row>
    <row r="116" spans="2:10" ht="15.75">
      <c r="B116" s="7"/>
      <c r="C116" s="3"/>
      <c r="D116" s="2"/>
      <c r="E116" s="3"/>
      <c r="F116" s="52"/>
      <c r="G116" s="42"/>
      <c r="H116" s="42"/>
      <c r="I116" s="42"/>
      <c r="J116" s="4"/>
    </row>
    <row r="117" spans="2:10" ht="45">
      <c r="B117" s="7"/>
      <c r="C117" s="31" t="s">
        <v>97</v>
      </c>
      <c r="D117" s="32" t="s">
        <v>98</v>
      </c>
      <c r="E117" s="43"/>
      <c r="F117" s="52"/>
      <c r="G117" s="42"/>
      <c r="H117" s="42"/>
      <c r="I117" s="42"/>
      <c r="J117" s="4"/>
    </row>
    <row r="118" spans="2:10" ht="15.75">
      <c r="B118" s="7"/>
      <c r="C118" s="31" t="s">
        <v>99</v>
      </c>
      <c r="D118" s="32" t="s">
        <v>100</v>
      </c>
      <c r="E118" s="43"/>
      <c r="F118" s="52"/>
      <c r="G118" s="42"/>
      <c r="H118" s="42"/>
      <c r="I118" s="42"/>
      <c r="J118" s="4"/>
    </row>
    <row r="119" spans="2:10" ht="15.75">
      <c r="B119" s="7"/>
      <c r="C119" s="31" t="s">
        <v>101</v>
      </c>
      <c r="D119" s="32" t="s">
        <v>102</v>
      </c>
      <c r="E119" s="43" t="s">
        <v>17</v>
      </c>
      <c r="F119" s="52">
        <v>3</v>
      </c>
      <c r="G119" s="42"/>
      <c r="H119" s="42"/>
      <c r="I119" s="42"/>
      <c r="J119" s="4">
        <v>3</v>
      </c>
    </row>
    <row r="120" spans="2:10" ht="15.75">
      <c r="B120" s="7"/>
      <c r="C120" s="13"/>
      <c r="D120" s="14"/>
      <c r="E120" s="15"/>
      <c r="F120" s="49"/>
      <c r="G120" s="17"/>
      <c r="H120" s="17"/>
      <c r="I120" s="23"/>
      <c r="J120" s="34"/>
    </row>
    <row r="121" spans="2:10" ht="30">
      <c r="B121" s="7"/>
      <c r="C121" s="31" t="s">
        <v>103</v>
      </c>
      <c r="D121" s="32" t="s">
        <v>104</v>
      </c>
      <c r="E121" s="43"/>
      <c r="F121" s="52"/>
      <c r="G121" s="42"/>
      <c r="H121" s="42"/>
      <c r="I121" s="42"/>
      <c r="J121" s="4"/>
    </row>
    <row r="122" spans="2:10" ht="15.75">
      <c r="B122" s="7"/>
      <c r="C122" s="31" t="s">
        <v>105</v>
      </c>
      <c r="D122" s="32" t="s">
        <v>100</v>
      </c>
      <c r="E122" s="43"/>
      <c r="F122" s="52"/>
      <c r="G122" s="42"/>
      <c r="H122" s="42"/>
      <c r="I122" s="42"/>
      <c r="J122" s="4"/>
    </row>
    <row r="123" spans="2:10" ht="15.75">
      <c r="B123" s="7"/>
      <c r="C123" s="31" t="s">
        <v>106</v>
      </c>
      <c r="D123" s="32" t="s">
        <v>107</v>
      </c>
      <c r="E123" s="43" t="s">
        <v>17</v>
      </c>
      <c r="F123" s="52">
        <v>5</v>
      </c>
      <c r="G123" s="42"/>
      <c r="H123" s="42"/>
      <c r="I123" s="42"/>
      <c r="J123" s="4">
        <v>5</v>
      </c>
    </row>
    <row r="124" spans="2:10" ht="15.75">
      <c r="B124" s="7"/>
      <c r="C124" s="13"/>
      <c r="D124" s="14"/>
      <c r="E124" s="15"/>
      <c r="F124" s="49"/>
      <c r="G124" s="17"/>
      <c r="H124" s="17"/>
      <c r="I124" s="23"/>
      <c r="J124" s="34"/>
    </row>
    <row r="125" spans="2:10" ht="15.75">
      <c r="B125" s="7"/>
      <c r="C125" s="13"/>
      <c r="D125" s="14"/>
      <c r="E125" s="15"/>
      <c r="F125" s="49"/>
      <c r="G125" s="17"/>
      <c r="H125" s="17"/>
      <c r="I125" s="23"/>
      <c r="J125" s="34"/>
    </row>
    <row r="126" spans="2:10" ht="30">
      <c r="B126" s="7"/>
      <c r="C126" s="31" t="s">
        <v>108</v>
      </c>
      <c r="D126" s="32" t="s">
        <v>109</v>
      </c>
      <c r="E126" s="43"/>
      <c r="F126" s="51"/>
      <c r="G126" s="38"/>
      <c r="H126" s="42"/>
      <c r="I126" s="42"/>
      <c r="J126" s="4"/>
    </row>
    <row r="127" spans="2:10" ht="15.75">
      <c r="B127" s="7"/>
      <c r="C127" s="31" t="s">
        <v>110</v>
      </c>
      <c r="D127" s="32" t="s">
        <v>111</v>
      </c>
      <c r="E127" s="43"/>
      <c r="F127" s="51"/>
      <c r="G127" s="38"/>
      <c r="H127" s="42"/>
      <c r="I127" s="42"/>
      <c r="J127" s="4"/>
    </row>
    <row r="128" spans="2:10" ht="15.75">
      <c r="B128" s="7"/>
      <c r="C128" s="31" t="s">
        <v>112</v>
      </c>
      <c r="D128" s="32" t="s">
        <v>113</v>
      </c>
      <c r="E128" s="43" t="s">
        <v>17</v>
      </c>
      <c r="F128" s="51">
        <v>2</v>
      </c>
      <c r="G128" s="5"/>
      <c r="H128" s="42"/>
      <c r="I128" s="42"/>
      <c r="J128" s="4">
        <v>2</v>
      </c>
    </row>
    <row r="129" spans="2:10" ht="15.75">
      <c r="B129" s="7"/>
      <c r="C129" s="31" t="s">
        <v>114</v>
      </c>
      <c r="D129" s="32" t="s">
        <v>115</v>
      </c>
      <c r="E129" s="43" t="s">
        <v>17</v>
      </c>
      <c r="F129" s="51">
        <v>2</v>
      </c>
      <c r="G129" s="5"/>
      <c r="H129" s="42"/>
      <c r="I129" s="42"/>
      <c r="J129" s="4">
        <v>2</v>
      </c>
    </row>
    <row r="130" spans="2:10" ht="15.75">
      <c r="B130" s="7"/>
      <c r="C130" s="13"/>
      <c r="D130" s="14"/>
      <c r="E130" s="15"/>
      <c r="F130" s="49"/>
      <c r="G130" s="17"/>
      <c r="H130" s="17"/>
      <c r="I130" s="23"/>
      <c r="J130" s="34"/>
    </row>
    <row r="131" spans="2:10" ht="45">
      <c r="B131" s="7"/>
      <c r="C131" s="31" t="s">
        <v>58</v>
      </c>
      <c r="D131" s="32" t="s">
        <v>59</v>
      </c>
      <c r="E131" s="36" t="s">
        <v>17</v>
      </c>
      <c r="F131" s="5">
        <v>1</v>
      </c>
      <c r="G131" s="5"/>
      <c r="H131" s="5"/>
      <c r="I131" s="5"/>
      <c r="J131" s="34">
        <v>1</v>
      </c>
    </row>
    <row r="132" spans="2:10" ht="15.75">
      <c r="B132" s="7"/>
      <c r="C132" s="13"/>
      <c r="D132" s="14"/>
      <c r="E132" s="15"/>
      <c r="F132" s="49"/>
      <c r="G132" s="17"/>
      <c r="H132" s="17"/>
      <c r="I132" s="23"/>
      <c r="J132" s="34"/>
    </row>
    <row r="133" spans="2:10" ht="120">
      <c r="B133" s="7"/>
      <c r="C133" s="31" t="s">
        <v>134</v>
      </c>
      <c r="D133" s="32" t="s">
        <v>135</v>
      </c>
      <c r="E133" s="36" t="s">
        <v>17</v>
      </c>
      <c r="F133" s="53">
        <v>1</v>
      </c>
      <c r="G133" s="46"/>
      <c r="H133" s="20"/>
      <c r="I133" s="23"/>
      <c r="J133" s="34">
        <v>1</v>
      </c>
    </row>
    <row r="134" spans="2:10" ht="15.75">
      <c r="B134" s="7"/>
      <c r="C134" s="13"/>
      <c r="D134" s="14"/>
      <c r="E134" s="15"/>
      <c r="F134" s="49"/>
      <c r="G134" s="17"/>
      <c r="H134" s="17"/>
      <c r="I134" s="23"/>
      <c r="J134" s="34"/>
    </row>
    <row r="135" spans="2:10" ht="15.75">
      <c r="B135" s="7">
        <v>7</v>
      </c>
      <c r="C135" s="31"/>
      <c r="D135" s="56" t="s">
        <v>60</v>
      </c>
      <c r="E135" s="36"/>
      <c r="F135" s="5"/>
      <c r="G135" s="5"/>
      <c r="H135" s="5"/>
      <c r="I135" s="5"/>
      <c r="J135" s="34"/>
    </row>
    <row r="136" spans="2:10" ht="150">
      <c r="B136" s="7"/>
      <c r="C136" s="31" t="s">
        <v>61</v>
      </c>
      <c r="D136" s="32" t="s">
        <v>62</v>
      </c>
      <c r="E136" s="43"/>
      <c r="F136" s="5"/>
      <c r="G136" s="5"/>
      <c r="H136" s="5"/>
      <c r="I136" s="5"/>
      <c r="J136" s="34"/>
    </row>
    <row r="137" spans="2:10" ht="15.75">
      <c r="B137" s="7"/>
      <c r="C137" s="31" t="s">
        <v>63</v>
      </c>
      <c r="D137" s="32" t="s">
        <v>64</v>
      </c>
      <c r="E137" s="43" t="s">
        <v>65</v>
      </c>
      <c r="F137" s="5"/>
      <c r="G137" s="5"/>
      <c r="H137" s="5"/>
      <c r="I137" s="5"/>
      <c r="J137" s="34">
        <v>15</v>
      </c>
    </row>
    <row r="138" spans="2:10" ht="15.75">
      <c r="B138" s="7"/>
      <c r="C138" s="31"/>
      <c r="D138" s="32"/>
      <c r="E138" s="36"/>
      <c r="F138" s="5"/>
      <c r="G138" s="5"/>
      <c r="H138" s="5"/>
      <c r="I138" s="5"/>
      <c r="J138" s="34"/>
    </row>
    <row r="139" spans="2:10" ht="60">
      <c r="B139" s="7"/>
      <c r="C139" s="31" t="s">
        <v>66</v>
      </c>
      <c r="D139" s="32" t="s">
        <v>67</v>
      </c>
      <c r="E139" s="43"/>
      <c r="F139" s="5"/>
      <c r="G139" s="5"/>
      <c r="H139" s="5"/>
      <c r="I139" s="5"/>
      <c r="J139" s="34"/>
    </row>
    <row r="140" spans="2:10" ht="15.75">
      <c r="B140" s="7"/>
      <c r="C140" s="31" t="s">
        <v>68</v>
      </c>
      <c r="D140" s="32" t="s">
        <v>69</v>
      </c>
      <c r="E140" s="43" t="s">
        <v>17</v>
      </c>
      <c r="F140" s="5">
        <v>1</v>
      </c>
      <c r="G140" s="5"/>
      <c r="H140" s="5"/>
      <c r="I140" s="5"/>
      <c r="J140" s="34">
        <v>1</v>
      </c>
    </row>
    <row r="141" spans="2:10" ht="15.75">
      <c r="B141" s="7"/>
      <c r="C141" s="31"/>
      <c r="D141" s="32"/>
      <c r="E141" s="36"/>
      <c r="F141" s="5"/>
      <c r="G141" s="5"/>
      <c r="H141" s="5"/>
      <c r="I141" s="5"/>
      <c r="J141" s="34"/>
    </row>
    <row r="142" spans="2:10" ht="15.75">
      <c r="B142" s="7"/>
      <c r="C142" s="31"/>
      <c r="D142" s="32"/>
      <c r="E142" s="36"/>
      <c r="F142" s="5"/>
      <c r="G142" s="5"/>
      <c r="H142" s="5"/>
      <c r="I142" s="5"/>
      <c r="J142" s="34"/>
    </row>
    <row r="143" spans="2:10" ht="45">
      <c r="B143" s="7"/>
      <c r="C143" s="31" t="s">
        <v>146</v>
      </c>
      <c r="D143" s="32" t="s">
        <v>147</v>
      </c>
      <c r="E143" s="43"/>
      <c r="F143" s="48"/>
      <c r="G143" s="38"/>
      <c r="H143" s="5"/>
      <c r="I143" s="5"/>
      <c r="J143" s="34"/>
    </row>
    <row r="144" spans="2:10" ht="15.75">
      <c r="B144" s="7"/>
      <c r="C144" s="31" t="s">
        <v>148</v>
      </c>
      <c r="D144" s="32" t="s">
        <v>70</v>
      </c>
      <c r="E144" s="43" t="s">
        <v>17</v>
      </c>
      <c r="F144" s="51">
        <v>2</v>
      </c>
      <c r="G144" s="38"/>
      <c r="H144" s="5"/>
      <c r="I144" s="5"/>
      <c r="J144" s="34">
        <v>2</v>
      </c>
    </row>
    <row r="145" spans="2:10" ht="45">
      <c r="B145" s="7"/>
      <c r="C145" s="31" t="s">
        <v>149</v>
      </c>
      <c r="D145" s="32" t="s">
        <v>150</v>
      </c>
      <c r="E145" s="43"/>
      <c r="F145" s="51"/>
      <c r="G145" s="38"/>
      <c r="H145" s="5"/>
      <c r="I145" s="5"/>
      <c r="J145" s="34"/>
    </row>
    <row r="146" spans="2:10" ht="15.75">
      <c r="B146" s="7"/>
      <c r="C146" s="31" t="s">
        <v>151</v>
      </c>
      <c r="D146" s="32" t="s">
        <v>152</v>
      </c>
      <c r="E146" s="43" t="s">
        <v>17</v>
      </c>
      <c r="F146" s="51">
        <v>1</v>
      </c>
      <c r="G146" s="38"/>
      <c r="H146" s="5"/>
      <c r="I146" s="5"/>
      <c r="J146" s="34">
        <v>2</v>
      </c>
    </row>
    <row r="147" spans="2:10" ht="15.75">
      <c r="B147" s="7"/>
      <c r="C147" s="31"/>
      <c r="D147" s="32"/>
      <c r="E147" s="43"/>
      <c r="F147" s="51"/>
      <c r="G147" s="38"/>
      <c r="H147" s="5"/>
      <c r="I147" s="5"/>
      <c r="J147" s="34"/>
    </row>
    <row r="148" spans="2:10" ht="45">
      <c r="B148" s="7"/>
      <c r="C148" s="31" t="s">
        <v>153</v>
      </c>
      <c r="D148" s="32" t="s">
        <v>154</v>
      </c>
      <c r="E148" s="43"/>
      <c r="F148" s="51"/>
      <c r="G148" s="38"/>
      <c r="H148" s="5"/>
      <c r="I148" s="5"/>
      <c r="J148" s="34"/>
    </row>
    <row r="149" spans="2:10" ht="15.75">
      <c r="B149" s="7"/>
      <c r="C149" s="31" t="s">
        <v>155</v>
      </c>
      <c r="D149" s="32" t="s">
        <v>156</v>
      </c>
      <c r="E149" s="43" t="s">
        <v>17</v>
      </c>
      <c r="F149" s="51">
        <v>4</v>
      </c>
      <c r="G149" s="38"/>
      <c r="H149" s="5"/>
      <c r="I149" s="5"/>
      <c r="J149" s="34">
        <v>4</v>
      </c>
    </row>
    <row r="150" spans="2:10" ht="15.75">
      <c r="B150" s="7"/>
      <c r="C150" s="31"/>
      <c r="D150" s="32"/>
      <c r="E150" s="43"/>
      <c r="F150" s="5"/>
      <c r="G150" s="5"/>
      <c r="H150" s="5"/>
      <c r="I150" s="5"/>
      <c r="J150" s="34"/>
    </row>
    <row r="151" spans="2:10" ht="30">
      <c r="B151" s="7"/>
      <c r="C151" s="31" t="s">
        <v>71</v>
      </c>
      <c r="D151" s="32" t="s">
        <v>72</v>
      </c>
      <c r="E151" s="36"/>
      <c r="F151" s="5"/>
      <c r="G151" s="5"/>
      <c r="H151" s="5"/>
      <c r="I151" s="5"/>
      <c r="J151" s="34"/>
    </row>
    <row r="152" spans="2:10" ht="15.75">
      <c r="B152" s="7"/>
      <c r="C152" s="31" t="s">
        <v>73</v>
      </c>
      <c r="D152" s="32" t="s">
        <v>74</v>
      </c>
      <c r="E152" s="43"/>
      <c r="F152" s="5"/>
      <c r="G152" s="5"/>
      <c r="H152" s="5"/>
      <c r="I152" s="5"/>
      <c r="J152" s="34"/>
    </row>
    <row r="153" spans="2:10" ht="15.75">
      <c r="B153" s="7"/>
      <c r="C153" s="31" t="s">
        <v>75</v>
      </c>
      <c r="D153" s="32" t="s">
        <v>70</v>
      </c>
      <c r="E153" s="43" t="s">
        <v>17</v>
      </c>
      <c r="F153" s="5"/>
      <c r="G153" s="5"/>
      <c r="H153" s="5"/>
      <c r="I153" s="5"/>
      <c r="J153" s="34">
        <v>4</v>
      </c>
    </row>
    <row r="154" spans="2:10" ht="15.75">
      <c r="B154" s="7"/>
      <c r="C154" s="31"/>
      <c r="D154" s="32"/>
      <c r="E154" s="43"/>
      <c r="F154" s="5"/>
      <c r="G154" s="5"/>
      <c r="H154" s="5"/>
      <c r="I154" s="5"/>
      <c r="J154" s="34"/>
    </row>
    <row r="155" spans="2:10" ht="45">
      <c r="B155" s="7"/>
      <c r="C155" s="31" t="s">
        <v>214</v>
      </c>
      <c r="D155" s="32" t="s">
        <v>217</v>
      </c>
      <c r="E155" s="43"/>
      <c r="F155" s="43"/>
      <c r="G155" s="38"/>
      <c r="H155" s="5"/>
      <c r="I155" s="5"/>
      <c r="J155" s="34"/>
    </row>
    <row r="156" spans="2:10" ht="15.75">
      <c r="B156" s="7"/>
      <c r="C156" s="31" t="s">
        <v>215</v>
      </c>
      <c r="D156" s="32" t="s">
        <v>216</v>
      </c>
      <c r="E156" s="43" t="s">
        <v>17</v>
      </c>
      <c r="F156" s="65">
        <v>1</v>
      </c>
      <c r="G156" s="38"/>
      <c r="H156" s="5"/>
      <c r="I156" s="5"/>
      <c r="J156" s="34">
        <v>1</v>
      </c>
    </row>
    <row r="157" spans="2:10" ht="15.75">
      <c r="B157" s="7"/>
      <c r="C157" s="31"/>
      <c r="D157" s="32"/>
      <c r="E157" s="43"/>
      <c r="F157" s="5"/>
      <c r="G157" s="5"/>
      <c r="H157" s="5"/>
      <c r="I157" s="5"/>
      <c r="J157" s="34"/>
    </row>
    <row r="158" spans="2:10" ht="15.75">
      <c r="B158" s="7">
        <v>8</v>
      </c>
      <c r="C158" s="31"/>
      <c r="D158" s="56" t="s">
        <v>118</v>
      </c>
      <c r="E158" s="36"/>
      <c r="F158" s="5"/>
      <c r="G158" s="5"/>
      <c r="H158" s="5"/>
      <c r="I158" s="5"/>
      <c r="J158" s="34"/>
    </row>
    <row r="159" spans="2:10" ht="60">
      <c r="B159" s="7"/>
      <c r="C159" s="31" t="s">
        <v>157</v>
      </c>
      <c r="D159" s="32" t="s">
        <v>158</v>
      </c>
      <c r="E159" s="43"/>
      <c r="F159" s="48"/>
      <c r="G159" s="38"/>
      <c r="H159" s="5"/>
      <c r="I159" s="5"/>
      <c r="J159" s="34"/>
    </row>
    <row r="160" spans="2:10" ht="30">
      <c r="B160" s="7"/>
      <c r="C160" s="31" t="s">
        <v>159</v>
      </c>
      <c r="D160" s="32" t="s">
        <v>160</v>
      </c>
      <c r="E160" s="47" t="s">
        <v>17</v>
      </c>
      <c r="F160" s="53">
        <v>1</v>
      </c>
      <c r="G160" s="46"/>
      <c r="H160" s="34"/>
      <c r="I160" s="34"/>
      <c r="J160" s="34">
        <v>1</v>
      </c>
    </row>
    <row r="161" spans="2:10" ht="15.75">
      <c r="B161" s="7"/>
      <c r="C161" s="31"/>
      <c r="D161" s="32"/>
      <c r="E161" s="36"/>
      <c r="F161" s="5"/>
      <c r="G161" s="5"/>
      <c r="H161" s="5"/>
      <c r="I161" s="5"/>
      <c r="J161" s="34"/>
    </row>
    <row r="162" spans="2:10" ht="60">
      <c r="B162" s="7"/>
      <c r="C162" s="31" t="s">
        <v>116</v>
      </c>
      <c r="D162" s="32" t="s">
        <v>117</v>
      </c>
      <c r="E162" s="43" t="s">
        <v>17</v>
      </c>
      <c r="F162" s="53">
        <v>1</v>
      </c>
      <c r="G162" s="46"/>
      <c r="H162" s="34"/>
      <c r="I162" s="34"/>
      <c r="J162" s="34">
        <v>1</v>
      </c>
    </row>
    <row r="163" spans="2:10" ht="15.75">
      <c r="B163" s="7"/>
      <c r="C163" s="31"/>
      <c r="D163" s="32"/>
      <c r="E163" s="36"/>
      <c r="F163" s="5"/>
      <c r="G163" s="5"/>
      <c r="H163" s="5"/>
      <c r="I163" s="5"/>
      <c r="J163" s="34"/>
    </row>
    <row r="164" spans="2:10" s="61" customFormat="1" ht="15.75">
      <c r="B164" s="57">
        <v>9</v>
      </c>
      <c r="C164" s="58"/>
      <c r="D164" s="56" t="s">
        <v>199</v>
      </c>
      <c r="E164" s="59"/>
      <c r="F164" s="60"/>
      <c r="G164" s="60"/>
      <c r="H164" s="60"/>
      <c r="I164" s="60"/>
      <c r="J164" s="30"/>
    </row>
    <row r="165" spans="2:10" ht="255">
      <c r="B165" s="7"/>
      <c r="C165" s="31" t="s">
        <v>194</v>
      </c>
      <c r="D165" s="32" t="s">
        <v>195</v>
      </c>
      <c r="E165" s="36"/>
      <c r="F165" s="5"/>
      <c r="G165" s="5"/>
      <c r="H165" s="5"/>
      <c r="I165" s="5"/>
      <c r="J165" s="34"/>
    </row>
    <row r="166" spans="2:10" ht="30">
      <c r="B166" s="7"/>
      <c r="C166" s="31" t="s">
        <v>196</v>
      </c>
      <c r="D166" s="32" t="s">
        <v>197</v>
      </c>
      <c r="E166" s="43" t="s">
        <v>198</v>
      </c>
      <c r="F166" s="5"/>
      <c r="G166" s="5"/>
      <c r="H166" s="5"/>
      <c r="I166" s="5"/>
      <c r="J166" s="34">
        <v>9</v>
      </c>
    </row>
    <row r="167" spans="2:10" ht="15.75">
      <c r="B167" s="7"/>
      <c r="C167" s="31"/>
      <c r="D167" s="32"/>
      <c r="E167" s="36"/>
      <c r="F167" s="5"/>
      <c r="G167" s="5"/>
      <c r="H167" s="5"/>
      <c r="I167" s="5"/>
      <c r="J167" s="34"/>
    </row>
    <row r="168" spans="2:10" ht="15.75">
      <c r="B168" s="7">
        <v>10</v>
      </c>
      <c r="C168" s="31"/>
      <c r="D168" s="56" t="s">
        <v>165</v>
      </c>
      <c r="E168" s="36"/>
      <c r="F168" s="5"/>
      <c r="G168" s="5"/>
      <c r="H168" s="5"/>
      <c r="I168" s="5"/>
      <c r="J168" s="34"/>
    </row>
    <row r="169" spans="2:10" ht="60">
      <c r="B169" s="7"/>
      <c r="C169" s="31" t="s">
        <v>161</v>
      </c>
      <c r="D169" s="32" t="s">
        <v>162</v>
      </c>
      <c r="E169" s="43"/>
      <c r="F169" s="48"/>
      <c r="G169" s="38"/>
      <c r="H169" s="5"/>
      <c r="I169" s="5"/>
      <c r="J169" s="34"/>
    </row>
    <row r="170" spans="2:10" ht="60">
      <c r="B170" s="7"/>
      <c r="C170" s="31"/>
      <c r="D170" s="32" t="s">
        <v>163</v>
      </c>
      <c r="E170" s="43"/>
      <c r="F170" s="48"/>
      <c r="G170" s="38"/>
      <c r="H170" s="5"/>
      <c r="I170" s="5"/>
      <c r="J170" s="34"/>
    </row>
    <row r="171" spans="2:10" ht="75">
      <c r="B171" s="7"/>
      <c r="C171" s="31"/>
      <c r="D171" s="32" t="s">
        <v>164</v>
      </c>
      <c r="E171" s="47" t="s">
        <v>11</v>
      </c>
      <c r="F171" s="44"/>
      <c r="G171" s="46"/>
      <c r="H171" s="34"/>
      <c r="I171" s="34"/>
      <c r="J171" s="34">
        <f>J74</f>
        <v>18.509999999999998</v>
      </c>
    </row>
  </sheetData>
  <sheetProtection/>
  <mergeCells count="2">
    <mergeCell ref="B3:J3"/>
    <mergeCell ref="B5:J5"/>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113"/>
  <sheetViews>
    <sheetView tabSelected="1" zoomScaleSheetLayoutView="100" zoomScalePageLayoutView="0" workbookViewId="0" topLeftCell="A1">
      <selection activeCell="H9" sqref="H9"/>
    </sheetView>
  </sheetViews>
  <sheetFormatPr defaultColWidth="9.140625" defaultRowHeight="15"/>
  <cols>
    <col min="1" max="1" width="5.8515625" style="12" customWidth="1"/>
    <col min="2" max="2" width="9.7109375" style="27" customWidth="1"/>
    <col min="3" max="3" width="44.00390625" style="6" customWidth="1"/>
    <col min="4" max="4" width="7.57421875" style="12" customWidth="1"/>
    <col min="5" max="5" width="9.421875" style="28" customWidth="1"/>
    <col min="6" max="6" width="16.00390625" style="6" customWidth="1"/>
    <col min="7" max="7" width="26.00390625" style="6" customWidth="1"/>
    <col min="8" max="8" width="16.8515625" style="6" customWidth="1"/>
    <col min="9" max="16384" width="9.140625" style="6" customWidth="1"/>
  </cols>
  <sheetData>
    <row r="1" spans="1:8" s="66" customFormat="1" ht="21.75" customHeight="1">
      <c r="A1" s="108" t="s">
        <v>225</v>
      </c>
      <c r="B1" s="108"/>
      <c r="C1" s="108"/>
      <c r="D1" s="108"/>
      <c r="E1" s="108"/>
      <c r="F1" s="108"/>
      <c r="G1" s="108"/>
      <c r="H1" s="108"/>
    </row>
    <row r="2" spans="1:8" s="66" customFormat="1" ht="37.5" customHeight="1">
      <c r="A2" s="107" t="s">
        <v>226</v>
      </c>
      <c r="B2" s="107"/>
      <c r="C2" s="107"/>
      <c r="D2" s="107"/>
      <c r="E2" s="107"/>
      <c r="F2" s="107"/>
      <c r="G2" s="107"/>
      <c r="H2" s="107"/>
    </row>
    <row r="3" spans="1:8" s="66" customFormat="1" ht="54" customHeight="1">
      <c r="A3" s="106" t="s">
        <v>224</v>
      </c>
      <c r="B3" s="106"/>
      <c r="C3" s="106"/>
      <c r="D3" s="106"/>
      <c r="E3" s="106"/>
      <c r="F3" s="106"/>
      <c r="G3" s="106"/>
      <c r="H3" s="106"/>
    </row>
    <row r="4" spans="1:8" ht="26.25" customHeight="1">
      <c r="A4" s="68" t="s">
        <v>10</v>
      </c>
      <c r="B4" s="69"/>
      <c r="C4" s="68"/>
      <c r="D4" s="69"/>
      <c r="E4" s="69"/>
      <c r="F4" s="70"/>
      <c r="G4" s="70"/>
      <c r="H4" s="71"/>
    </row>
    <row r="5" spans="1:8" s="27" customFormat="1" ht="36" customHeight="1">
      <c r="A5" s="72" t="s">
        <v>221</v>
      </c>
      <c r="B5" s="72" t="s">
        <v>222</v>
      </c>
      <c r="C5" s="72" t="s">
        <v>2</v>
      </c>
      <c r="D5" s="72" t="s">
        <v>3</v>
      </c>
      <c r="E5" s="73" t="s">
        <v>8</v>
      </c>
      <c r="F5" s="67" t="s">
        <v>218</v>
      </c>
      <c r="G5" s="67" t="s">
        <v>219</v>
      </c>
      <c r="H5" s="67" t="s">
        <v>220</v>
      </c>
    </row>
    <row r="6" spans="1:8" s="27" customFormat="1" ht="22.5" customHeight="1">
      <c r="A6" s="93">
        <v>1</v>
      </c>
      <c r="B6" s="94"/>
      <c r="C6" s="74" t="s">
        <v>206</v>
      </c>
      <c r="D6" s="72"/>
      <c r="E6" s="73"/>
      <c r="F6" s="75"/>
      <c r="G6" s="75"/>
      <c r="H6" s="75"/>
    </row>
    <row r="7" spans="1:8" s="27" customFormat="1" ht="42.75" customHeight="1">
      <c r="A7" s="95"/>
      <c r="B7" s="96" t="s">
        <v>201</v>
      </c>
      <c r="C7" s="76" t="s">
        <v>202</v>
      </c>
      <c r="D7" s="77"/>
      <c r="E7" s="73"/>
      <c r="F7" s="75"/>
      <c r="G7" s="75"/>
      <c r="H7" s="75"/>
    </row>
    <row r="8" spans="1:8" s="27" customFormat="1" ht="39.75" customHeight="1">
      <c r="A8" s="95"/>
      <c r="B8" s="96" t="s">
        <v>203</v>
      </c>
      <c r="C8" s="76" t="s">
        <v>204</v>
      </c>
      <c r="D8" s="86" t="s">
        <v>11</v>
      </c>
      <c r="E8" s="87">
        <v>5</v>
      </c>
      <c r="F8" s="75"/>
      <c r="G8" s="75"/>
      <c r="H8" s="75"/>
    </row>
    <row r="9" spans="1:8" ht="15.75">
      <c r="A9" s="98">
        <v>2</v>
      </c>
      <c r="B9" s="89"/>
      <c r="C9" s="78" t="s">
        <v>16</v>
      </c>
      <c r="D9" s="89"/>
      <c r="E9" s="89"/>
      <c r="F9" s="79"/>
      <c r="G9" s="79"/>
      <c r="H9" s="79"/>
    </row>
    <row r="10" spans="1:8" ht="81.75" customHeight="1">
      <c r="A10" s="99"/>
      <c r="B10" s="96" t="s">
        <v>13</v>
      </c>
      <c r="C10" s="76" t="s">
        <v>14</v>
      </c>
      <c r="D10" s="86"/>
      <c r="E10" s="88"/>
      <c r="F10" s="79"/>
      <c r="G10" s="79"/>
      <c r="H10" s="79"/>
    </row>
    <row r="11" spans="1:8" ht="39.75" customHeight="1">
      <c r="A11" s="99"/>
      <c r="B11" s="96" t="s">
        <v>0</v>
      </c>
      <c r="C11" s="76" t="s">
        <v>15</v>
      </c>
      <c r="D11" s="86" t="s">
        <v>12</v>
      </c>
      <c r="E11" s="87">
        <v>0.1</v>
      </c>
      <c r="F11" s="79"/>
      <c r="G11" s="79"/>
      <c r="H11" s="79"/>
    </row>
    <row r="12" spans="1:8" ht="77.25" customHeight="1">
      <c r="A12" s="99"/>
      <c r="B12" s="96" t="s">
        <v>183</v>
      </c>
      <c r="C12" s="76" t="s">
        <v>184</v>
      </c>
      <c r="D12" s="86"/>
      <c r="E12" s="87"/>
      <c r="F12" s="79"/>
      <c r="G12" s="79"/>
      <c r="H12" s="79"/>
    </row>
    <row r="13" spans="1:8" ht="39.75" customHeight="1">
      <c r="A13" s="99"/>
      <c r="B13" s="96" t="s">
        <v>185</v>
      </c>
      <c r="C13" s="76" t="s">
        <v>186</v>
      </c>
      <c r="D13" s="86" t="s">
        <v>11</v>
      </c>
      <c r="E13" s="87">
        <v>1.5</v>
      </c>
      <c r="F13" s="79"/>
      <c r="G13" s="79"/>
      <c r="H13" s="79"/>
    </row>
    <row r="14" spans="1:8" ht="51">
      <c r="A14" s="99"/>
      <c r="B14" s="96" t="s">
        <v>187</v>
      </c>
      <c r="C14" s="76" t="s">
        <v>189</v>
      </c>
      <c r="D14" s="86"/>
      <c r="E14" s="87"/>
      <c r="F14" s="79"/>
      <c r="G14" s="79"/>
      <c r="H14" s="79"/>
    </row>
    <row r="15" spans="1:8" ht="39.75" customHeight="1">
      <c r="A15" s="99"/>
      <c r="B15" s="96" t="s">
        <v>188</v>
      </c>
      <c r="C15" s="76" t="s">
        <v>213</v>
      </c>
      <c r="D15" s="86" t="s">
        <v>11</v>
      </c>
      <c r="E15" s="87">
        <v>3</v>
      </c>
      <c r="F15" s="79"/>
      <c r="G15" s="79"/>
      <c r="H15" s="79"/>
    </row>
    <row r="16" spans="1:8" ht="51">
      <c r="A16" s="99"/>
      <c r="B16" s="96" t="s">
        <v>207</v>
      </c>
      <c r="C16" s="76" t="s">
        <v>208</v>
      </c>
      <c r="D16" s="86"/>
      <c r="E16" s="87"/>
      <c r="F16" s="79"/>
      <c r="G16" s="79"/>
      <c r="H16" s="79"/>
    </row>
    <row r="17" spans="1:8" ht="39.75" customHeight="1">
      <c r="A17" s="97"/>
      <c r="B17" s="96" t="s">
        <v>209</v>
      </c>
      <c r="C17" s="76" t="s">
        <v>210</v>
      </c>
      <c r="D17" s="86" t="s">
        <v>198</v>
      </c>
      <c r="E17" s="87">
        <v>8</v>
      </c>
      <c r="F17" s="79"/>
      <c r="G17" s="79"/>
      <c r="H17" s="79"/>
    </row>
    <row r="18" spans="1:8" ht="15.75">
      <c r="A18" s="98">
        <v>3</v>
      </c>
      <c r="B18" s="88"/>
      <c r="C18" s="80" t="s">
        <v>9</v>
      </c>
      <c r="D18" s="88"/>
      <c r="E18" s="87"/>
      <c r="F18" s="79"/>
      <c r="G18" s="79"/>
      <c r="H18" s="79"/>
    </row>
    <row r="19" spans="1:8" ht="63.75">
      <c r="A19" s="99"/>
      <c r="B19" s="96" t="s">
        <v>126</v>
      </c>
      <c r="C19" s="76" t="s">
        <v>127</v>
      </c>
      <c r="D19" s="86"/>
      <c r="E19" s="88"/>
      <c r="F19" s="79"/>
      <c r="G19" s="79"/>
      <c r="H19" s="79"/>
    </row>
    <row r="20" spans="1:8" ht="39.75" customHeight="1">
      <c r="A20" s="99"/>
      <c r="B20" s="96" t="s">
        <v>128</v>
      </c>
      <c r="C20" s="76" t="s">
        <v>129</v>
      </c>
      <c r="D20" s="86" t="s">
        <v>11</v>
      </c>
      <c r="E20" s="90">
        <v>6</v>
      </c>
      <c r="F20" s="79"/>
      <c r="G20" s="79"/>
      <c r="H20" s="79"/>
    </row>
    <row r="21" spans="1:8" s="21" customFormat="1" ht="79.5" customHeight="1">
      <c r="A21" s="99"/>
      <c r="B21" s="96" t="s">
        <v>18</v>
      </c>
      <c r="C21" s="76" t="s">
        <v>19</v>
      </c>
      <c r="D21" s="86"/>
      <c r="E21" s="87"/>
      <c r="F21" s="81"/>
      <c r="G21" s="81"/>
      <c r="H21" s="81"/>
    </row>
    <row r="22" spans="1:8" s="21" customFormat="1" ht="39.75" customHeight="1">
      <c r="A22" s="99"/>
      <c r="B22" s="96" t="s">
        <v>20</v>
      </c>
      <c r="C22" s="76" t="s">
        <v>21</v>
      </c>
      <c r="D22" s="86" t="s">
        <v>11</v>
      </c>
      <c r="E22" s="87">
        <v>16.62</v>
      </c>
      <c r="F22" s="81"/>
      <c r="G22" s="81"/>
      <c r="H22" s="81"/>
    </row>
    <row r="23" spans="1:8" ht="114.75">
      <c r="A23" s="99"/>
      <c r="B23" s="96" t="s">
        <v>23</v>
      </c>
      <c r="C23" s="76" t="s">
        <v>24</v>
      </c>
      <c r="D23" s="86"/>
      <c r="E23" s="87"/>
      <c r="F23" s="79"/>
      <c r="G23" s="79"/>
      <c r="H23" s="79"/>
    </row>
    <row r="24" spans="1:8" ht="39.75" customHeight="1">
      <c r="A24" s="99"/>
      <c r="B24" s="96" t="s">
        <v>130</v>
      </c>
      <c r="C24" s="76" t="s">
        <v>131</v>
      </c>
      <c r="D24" s="86" t="s">
        <v>11</v>
      </c>
      <c r="E24" s="90">
        <v>4</v>
      </c>
      <c r="F24" s="79"/>
      <c r="G24" s="79"/>
      <c r="H24" s="79"/>
    </row>
    <row r="25" spans="1:8" s="21" customFormat="1" ht="143.25" customHeight="1">
      <c r="A25" s="99"/>
      <c r="B25" s="96" t="s">
        <v>25</v>
      </c>
      <c r="C25" s="76" t="s">
        <v>26</v>
      </c>
      <c r="D25" s="86"/>
      <c r="E25" s="90"/>
      <c r="F25" s="81"/>
      <c r="G25" s="81"/>
      <c r="H25" s="81"/>
    </row>
    <row r="26" spans="1:8" s="21" customFormat="1" ht="39.75" customHeight="1">
      <c r="A26" s="97"/>
      <c r="B26" s="96" t="s">
        <v>27</v>
      </c>
      <c r="C26" s="76" t="s">
        <v>28</v>
      </c>
      <c r="D26" s="86" t="s">
        <v>11</v>
      </c>
      <c r="E26" s="87">
        <v>0.85</v>
      </c>
      <c r="F26" s="81"/>
      <c r="G26" s="81"/>
      <c r="H26" s="81"/>
    </row>
    <row r="27" spans="1:8" ht="15.75">
      <c r="A27" s="98">
        <v>4</v>
      </c>
      <c r="B27" s="89"/>
      <c r="C27" s="80" t="s">
        <v>182</v>
      </c>
      <c r="D27" s="88"/>
      <c r="E27" s="87"/>
      <c r="F27" s="79"/>
      <c r="G27" s="79"/>
      <c r="H27" s="79"/>
    </row>
    <row r="28" spans="1:8" ht="25.5">
      <c r="A28" s="99"/>
      <c r="B28" s="96" t="s">
        <v>30</v>
      </c>
      <c r="C28" s="76" t="s">
        <v>31</v>
      </c>
      <c r="D28" s="86"/>
      <c r="E28" s="87"/>
      <c r="F28" s="79"/>
      <c r="G28" s="79"/>
      <c r="H28" s="79"/>
    </row>
    <row r="29" spans="1:8" ht="39.75" customHeight="1">
      <c r="A29" s="99"/>
      <c r="B29" s="96" t="s">
        <v>32</v>
      </c>
      <c r="C29" s="76" t="s">
        <v>29</v>
      </c>
      <c r="D29" s="86" t="s">
        <v>11</v>
      </c>
      <c r="E29" s="90">
        <v>14.2</v>
      </c>
      <c r="F29" s="79"/>
      <c r="G29" s="79"/>
      <c r="H29" s="79"/>
    </row>
    <row r="30" spans="1:8" ht="38.25">
      <c r="A30" s="99"/>
      <c r="B30" s="96" t="s">
        <v>33</v>
      </c>
      <c r="C30" s="76" t="s">
        <v>34</v>
      </c>
      <c r="D30" s="86" t="s">
        <v>11</v>
      </c>
      <c r="E30" s="87">
        <f>E29+4</f>
        <v>18.2</v>
      </c>
      <c r="F30" s="79"/>
      <c r="G30" s="79"/>
      <c r="H30" s="79"/>
    </row>
    <row r="31" spans="1:8" ht="38.25">
      <c r="A31" s="99"/>
      <c r="B31" s="96" t="s">
        <v>35</v>
      </c>
      <c r="C31" s="76" t="s">
        <v>36</v>
      </c>
      <c r="D31" s="86"/>
      <c r="E31" s="90"/>
      <c r="F31" s="79"/>
      <c r="G31" s="79"/>
      <c r="H31" s="79"/>
    </row>
    <row r="32" spans="1:8" ht="39.75" customHeight="1">
      <c r="A32" s="99"/>
      <c r="B32" s="96" t="s">
        <v>37</v>
      </c>
      <c r="C32" s="76" t="s">
        <v>38</v>
      </c>
      <c r="D32" s="86" t="s">
        <v>11</v>
      </c>
      <c r="E32" s="90">
        <f>E30</f>
        <v>18.2</v>
      </c>
      <c r="F32" s="79"/>
      <c r="G32" s="79"/>
      <c r="H32" s="79"/>
    </row>
    <row r="33" spans="1:8" ht="38.25">
      <c r="A33" s="99"/>
      <c r="B33" s="96" t="s">
        <v>39</v>
      </c>
      <c r="C33" s="76" t="s">
        <v>40</v>
      </c>
      <c r="D33" s="86"/>
      <c r="E33" s="89"/>
      <c r="F33" s="79"/>
      <c r="G33" s="79"/>
      <c r="H33" s="79"/>
    </row>
    <row r="34" spans="1:8" ht="38.25">
      <c r="A34" s="99"/>
      <c r="B34" s="96" t="s">
        <v>41</v>
      </c>
      <c r="C34" s="76" t="s">
        <v>42</v>
      </c>
      <c r="D34" s="86" t="s">
        <v>11</v>
      </c>
      <c r="E34" s="90">
        <f>E32</f>
        <v>18.2</v>
      </c>
      <c r="F34" s="79"/>
      <c r="G34" s="79"/>
      <c r="H34" s="79"/>
    </row>
    <row r="35" spans="1:8" ht="63.75">
      <c r="A35" s="99"/>
      <c r="B35" s="96" t="s">
        <v>43</v>
      </c>
      <c r="C35" s="76" t="s">
        <v>44</v>
      </c>
      <c r="D35" s="86" t="s">
        <v>11</v>
      </c>
      <c r="E35" s="90">
        <v>1.7</v>
      </c>
      <c r="F35" s="79"/>
      <c r="G35" s="79"/>
      <c r="H35" s="79"/>
    </row>
    <row r="36" spans="1:8" ht="15.75">
      <c r="A36" s="99"/>
      <c r="B36" s="96" t="s">
        <v>45</v>
      </c>
      <c r="C36" s="76" t="s">
        <v>46</v>
      </c>
      <c r="D36" s="86"/>
      <c r="E36" s="90"/>
      <c r="F36" s="79"/>
      <c r="G36" s="79"/>
      <c r="H36" s="79"/>
    </row>
    <row r="37" spans="1:8" ht="38.25">
      <c r="A37" s="97"/>
      <c r="B37" s="96" t="s">
        <v>47</v>
      </c>
      <c r="C37" s="76" t="s">
        <v>48</v>
      </c>
      <c r="D37" s="86" t="s">
        <v>11</v>
      </c>
      <c r="E37" s="90">
        <f>E35</f>
        <v>1.7</v>
      </c>
      <c r="F37" s="79"/>
      <c r="G37" s="79"/>
      <c r="H37" s="79"/>
    </row>
    <row r="38" spans="1:8" ht="15.75">
      <c r="A38" s="98">
        <v>5</v>
      </c>
      <c r="B38" s="96"/>
      <c r="C38" s="82" t="s">
        <v>181</v>
      </c>
      <c r="D38" s="86"/>
      <c r="E38" s="87"/>
      <c r="F38" s="79"/>
      <c r="G38" s="79"/>
      <c r="H38" s="79"/>
    </row>
    <row r="39" spans="1:8" ht="63.75">
      <c r="A39" s="99"/>
      <c r="B39" s="96" t="s">
        <v>190</v>
      </c>
      <c r="C39" s="76" t="s">
        <v>191</v>
      </c>
      <c r="D39" s="86"/>
      <c r="E39" s="87"/>
      <c r="F39" s="79"/>
      <c r="G39" s="79"/>
      <c r="H39" s="79"/>
    </row>
    <row r="40" spans="1:8" ht="39.75" customHeight="1">
      <c r="A40" s="99"/>
      <c r="B40" s="96" t="s">
        <v>192</v>
      </c>
      <c r="C40" s="76" t="s">
        <v>193</v>
      </c>
      <c r="D40" s="86" t="s">
        <v>12</v>
      </c>
      <c r="E40" s="87">
        <v>0.3</v>
      </c>
      <c r="F40" s="79"/>
      <c r="G40" s="79"/>
      <c r="H40" s="79"/>
    </row>
    <row r="41" spans="1:8" ht="51">
      <c r="A41" s="99"/>
      <c r="B41" s="96" t="s">
        <v>166</v>
      </c>
      <c r="C41" s="76" t="s">
        <v>167</v>
      </c>
      <c r="D41" s="86"/>
      <c r="E41" s="87"/>
      <c r="F41" s="79"/>
      <c r="G41" s="79"/>
      <c r="H41" s="79"/>
    </row>
    <row r="42" spans="1:8" ht="39.75" customHeight="1">
      <c r="A42" s="99"/>
      <c r="B42" s="96" t="s">
        <v>168</v>
      </c>
      <c r="C42" s="76" t="s">
        <v>169</v>
      </c>
      <c r="D42" s="86" t="s">
        <v>17</v>
      </c>
      <c r="E42" s="87">
        <v>1</v>
      </c>
      <c r="F42" s="79"/>
      <c r="G42" s="79"/>
      <c r="H42" s="79"/>
    </row>
    <row r="43" spans="1:8" ht="38.25">
      <c r="A43" s="99"/>
      <c r="B43" s="96" t="s">
        <v>170</v>
      </c>
      <c r="C43" s="76" t="s">
        <v>173</v>
      </c>
      <c r="D43" s="86"/>
      <c r="E43" s="87"/>
      <c r="F43" s="79"/>
      <c r="G43" s="79"/>
      <c r="H43" s="79"/>
    </row>
    <row r="44" spans="1:8" ht="39.75" customHeight="1">
      <c r="A44" s="99"/>
      <c r="B44" s="96" t="s">
        <v>171</v>
      </c>
      <c r="C44" s="76" t="s">
        <v>172</v>
      </c>
      <c r="D44" s="86" t="s">
        <v>11</v>
      </c>
      <c r="E44" s="87">
        <v>20.3</v>
      </c>
      <c r="F44" s="79"/>
      <c r="G44" s="79"/>
      <c r="H44" s="79"/>
    </row>
    <row r="45" spans="1:8" ht="51">
      <c r="A45" s="99"/>
      <c r="B45" s="96" t="s">
        <v>174</v>
      </c>
      <c r="C45" s="76" t="s">
        <v>175</v>
      </c>
      <c r="D45" s="86" t="s">
        <v>17</v>
      </c>
      <c r="E45" s="87">
        <v>1</v>
      </c>
      <c r="F45" s="79"/>
      <c r="G45" s="79"/>
      <c r="H45" s="79"/>
    </row>
    <row r="46" spans="1:8" ht="63.75">
      <c r="A46" s="99"/>
      <c r="B46" s="96" t="s">
        <v>176</v>
      </c>
      <c r="C46" s="76" t="s">
        <v>177</v>
      </c>
      <c r="D46" s="86"/>
      <c r="E46" s="87"/>
      <c r="F46" s="79"/>
      <c r="G46" s="79"/>
      <c r="H46" s="79"/>
    </row>
    <row r="47" spans="1:8" ht="39.75" customHeight="1">
      <c r="A47" s="97"/>
      <c r="B47" s="96" t="s">
        <v>178</v>
      </c>
      <c r="C47" s="76" t="s">
        <v>179</v>
      </c>
      <c r="D47" s="86" t="s">
        <v>180</v>
      </c>
      <c r="E47" s="87">
        <v>15</v>
      </c>
      <c r="F47" s="79"/>
      <c r="G47" s="79"/>
      <c r="H47" s="79"/>
    </row>
    <row r="48" spans="1:8" ht="15.75">
      <c r="A48" s="98">
        <v>6</v>
      </c>
      <c r="B48" s="96"/>
      <c r="C48" s="82" t="s">
        <v>49</v>
      </c>
      <c r="D48" s="86"/>
      <c r="E48" s="87"/>
      <c r="F48" s="79"/>
      <c r="G48" s="79"/>
      <c r="H48" s="79"/>
    </row>
    <row r="49" spans="1:8" ht="38.25">
      <c r="A49" s="99"/>
      <c r="B49" s="96" t="s">
        <v>144</v>
      </c>
      <c r="C49" s="76" t="s">
        <v>145</v>
      </c>
      <c r="D49" s="86" t="s">
        <v>17</v>
      </c>
      <c r="E49" s="87">
        <v>1</v>
      </c>
      <c r="F49" s="79"/>
      <c r="G49" s="79"/>
      <c r="H49" s="79"/>
    </row>
    <row r="50" spans="1:8" ht="15.75">
      <c r="A50" s="99"/>
      <c r="B50" s="96"/>
      <c r="C50" s="76"/>
      <c r="D50" s="86"/>
      <c r="E50" s="87"/>
      <c r="F50" s="79"/>
      <c r="G50" s="79"/>
      <c r="H50" s="79"/>
    </row>
    <row r="51" spans="1:8" ht="51">
      <c r="A51" s="99"/>
      <c r="B51" s="96" t="s">
        <v>211</v>
      </c>
      <c r="C51" s="76" t="s">
        <v>212</v>
      </c>
      <c r="D51" s="86" t="s">
        <v>17</v>
      </c>
      <c r="E51" s="87">
        <v>1</v>
      </c>
      <c r="F51" s="79"/>
      <c r="G51" s="79"/>
      <c r="H51" s="79"/>
    </row>
    <row r="52" spans="1:8" ht="38.25">
      <c r="A52" s="99"/>
      <c r="B52" s="96" t="s">
        <v>142</v>
      </c>
      <c r="C52" s="76" t="s">
        <v>143</v>
      </c>
      <c r="D52" s="86" t="s">
        <v>17</v>
      </c>
      <c r="E52" s="87">
        <v>1</v>
      </c>
      <c r="F52" s="79"/>
      <c r="G52" s="79"/>
      <c r="H52" s="79"/>
    </row>
    <row r="53" spans="1:8" ht="38.25">
      <c r="A53" s="99"/>
      <c r="B53" s="96" t="s">
        <v>50</v>
      </c>
      <c r="C53" s="76" t="s">
        <v>51</v>
      </c>
      <c r="D53" s="86"/>
      <c r="E53" s="90"/>
      <c r="F53" s="79"/>
      <c r="G53" s="79"/>
      <c r="H53" s="79"/>
    </row>
    <row r="54" spans="1:8" ht="15.75">
      <c r="A54" s="99"/>
      <c r="B54" s="96" t="s">
        <v>52</v>
      </c>
      <c r="C54" s="76" t="s">
        <v>53</v>
      </c>
      <c r="D54" s="86"/>
      <c r="E54" s="90"/>
      <c r="F54" s="79"/>
      <c r="G54" s="79"/>
      <c r="H54" s="79"/>
    </row>
    <row r="55" spans="1:8" ht="39.75" customHeight="1">
      <c r="A55" s="99"/>
      <c r="B55" s="96" t="s">
        <v>54</v>
      </c>
      <c r="C55" s="76" t="s">
        <v>55</v>
      </c>
      <c r="D55" s="86" t="s">
        <v>17</v>
      </c>
      <c r="E55" s="90">
        <v>1</v>
      </c>
      <c r="F55" s="79"/>
      <c r="G55" s="79"/>
      <c r="H55" s="79"/>
    </row>
    <row r="56" spans="1:8" ht="63.75">
      <c r="A56" s="99"/>
      <c r="B56" s="96" t="s">
        <v>56</v>
      </c>
      <c r="C56" s="76" t="s">
        <v>57</v>
      </c>
      <c r="D56" s="86" t="s">
        <v>17</v>
      </c>
      <c r="E56" s="87">
        <v>1</v>
      </c>
      <c r="F56" s="79"/>
      <c r="G56" s="79"/>
      <c r="H56" s="79"/>
    </row>
    <row r="57" spans="1:8" ht="63.75">
      <c r="A57" s="99"/>
      <c r="B57" s="96" t="s">
        <v>136</v>
      </c>
      <c r="C57" s="76" t="s">
        <v>137</v>
      </c>
      <c r="D57" s="86" t="s">
        <v>17</v>
      </c>
      <c r="E57" s="90">
        <v>1</v>
      </c>
      <c r="F57" s="79"/>
      <c r="G57" s="79"/>
      <c r="H57" s="79"/>
    </row>
    <row r="58" spans="1:8" s="21" customFormat="1" ht="15.75">
      <c r="A58" s="99"/>
      <c r="B58" s="96" t="s">
        <v>138</v>
      </c>
      <c r="C58" s="76" t="s">
        <v>139</v>
      </c>
      <c r="D58" s="86"/>
      <c r="E58" s="90"/>
      <c r="F58" s="81"/>
      <c r="G58" s="81"/>
      <c r="H58" s="81"/>
    </row>
    <row r="59" spans="1:8" ht="39.75" customHeight="1">
      <c r="A59" s="99"/>
      <c r="B59" s="96" t="s">
        <v>140</v>
      </c>
      <c r="C59" s="76" t="s">
        <v>141</v>
      </c>
      <c r="D59" s="86" t="s">
        <v>17</v>
      </c>
      <c r="E59" s="87">
        <v>1</v>
      </c>
      <c r="F59" s="79"/>
      <c r="G59" s="79"/>
      <c r="H59" s="79"/>
    </row>
    <row r="60" spans="1:8" ht="15.75">
      <c r="A60" s="99"/>
      <c r="B60" s="96" t="s">
        <v>76</v>
      </c>
      <c r="C60" s="76" t="s">
        <v>77</v>
      </c>
      <c r="D60" s="86"/>
      <c r="E60" s="90"/>
      <c r="F60" s="79"/>
      <c r="G60" s="79"/>
      <c r="H60" s="79"/>
    </row>
    <row r="61" spans="1:8" ht="15.75">
      <c r="A61" s="99"/>
      <c r="B61" s="96" t="s">
        <v>78</v>
      </c>
      <c r="C61" s="76" t="s">
        <v>79</v>
      </c>
      <c r="D61" s="86"/>
      <c r="E61" s="90"/>
      <c r="F61" s="79"/>
      <c r="G61" s="79"/>
      <c r="H61" s="79"/>
    </row>
    <row r="62" spans="1:8" ht="39.75" customHeight="1">
      <c r="A62" s="99"/>
      <c r="B62" s="96" t="s">
        <v>80</v>
      </c>
      <c r="C62" s="76" t="s">
        <v>81</v>
      </c>
      <c r="D62" s="86" t="s">
        <v>22</v>
      </c>
      <c r="E62" s="90">
        <v>10</v>
      </c>
      <c r="F62" s="79"/>
      <c r="G62" s="79"/>
      <c r="H62" s="79"/>
    </row>
    <row r="63" spans="1:8" ht="15.75">
      <c r="A63" s="99"/>
      <c r="B63" s="96" t="s">
        <v>82</v>
      </c>
      <c r="C63" s="76" t="s">
        <v>83</v>
      </c>
      <c r="D63" s="86"/>
      <c r="E63" s="90"/>
      <c r="F63" s="79"/>
      <c r="G63" s="79"/>
      <c r="H63" s="79"/>
    </row>
    <row r="64" spans="1:8" ht="39.75" customHeight="1">
      <c r="A64" s="99"/>
      <c r="B64" s="96" t="s">
        <v>84</v>
      </c>
      <c r="C64" s="76" t="s">
        <v>81</v>
      </c>
      <c r="D64" s="86" t="s">
        <v>22</v>
      </c>
      <c r="E64" s="90">
        <v>5</v>
      </c>
      <c r="F64" s="79"/>
      <c r="G64" s="79"/>
      <c r="H64" s="79"/>
    </row>
    <row r="65" spans="1:8" ht="38.25">
      <c r="A65" s="99"/>
      <c r="B65" s="96" t="s">
        <v>85</v>
      </c>
      <c r="C65" s="76" t="s">
        <v>86</v>
      </c>
      <c r="D65" s="86"/>
      <c r="E65" s="90"/>
      <c r="F65" s="79"/>
      <c r="G65" s="79"/>
      <c r="H65" s="79"/>
    </row>
    <row r="66" spans="1:8" ht="39.75" customHeight="1">
      <c r="A66" s="99"/>
      <c r="B66" s="96" t="s">
        <v>87</v>
      </c>
      <c r="C66" s="76" t="s">
        <v>88</v>
      </c>
      <c r="D66" s="86" t="s">
        <v>17</v>
      </c>
      <c r="E66" s="90">
        <v>5</v>
      </c>
      <c r="F66" s="79"/>
      <c r="G66" s="79"/>
      <c r="H66" s="79"/>
    </row>
    <row r="67" spans="1:8" ht="39.75" customHeight="1">
      <c r="A67" s="99"/>
      <c r="B67" s="96" t="s">
        <v>89</v>
      </c>
      <c r="C67" s="76" t="s">
        <v>90</v>
      </c>
      <c r="D67" s="86" t="s">
        <v>17</v>
      </c>
      <c r="E67" s="90">
        <v>5</v>
      </c>
      <c r="F67" s="79"/>
      <c r="G67" s="79"/>
      <c r="H67" s="79"/>
    </row>
    <row r="68" spans="1:8" ht="89.25">
      <c r="A68" s="99"/>
      <c r="B68" s="96" t="s">
        <v>91</v>
      </c>
      <c r="C68" s="76" t="s">
        <v>92</v>
      </c>
      <c r="D68" s="86"/>
      <c r="E68" s="90"/>
      <c r="F68" s="79"/>
      <c r="G68" s="79"/>
      <c r="H68" s="79"/>
    </row>
    <row r="69" spans="1:8" ht="39.75" customHeight="1">
      <c r="A69" s="99"/>
      <c r="B69" s="96" t="s">
        <v>93</v>
      </c>
      <c r="C69" s="76" t="s">
        <v>94</v>
      </c>
      <c r="D69" s="86" t="s">
        <v>17</v>
      </c>
      <c r="E69" s="90">
        <v>10</v>
      </c>
      <c r="F69" s="79"/>
      <c r="G69" s="79"/>
      <c r="H69" s="79"/>
    </row>
    <row r="70" spans="1:8" ht="39.75" customHeight="1">
      <c r="A70" s="99"/>
      <c r="B70" s="96" t="s">
        <v>95</v>
      </c>
      <c r="C70" s="76" t="s">
        <v>96</v>
      </c>
      <c r="D70" s="86" t="s">
        <v>17</v>
      </c>
      <c r="E70" s="90">
        <v>5</v>
      </c>
      <c r="F70" s="79"/>
      <c r="G70" s="79"/>
      <c r="H70" s="79"/>
    </row>
    <row r="71" spans="1:8" ht="38.25">
      <c r="A71" s="99"/>
      <c r="B71" s="96" t="s">
        <v>97</v>
      </c>
      <c r="C71" s="76" t="s">
        <v>98</v>
      </c>
      <c r="D71" s="86"/>
      <c r="E71" s="90"/>
      <c r="F71" s="79"/>
      <c r="G71" s="79"/>
      <c r="H71" s="79"/>
    </row>
    <row r="72" spans="1:8" ht="15.75">
      <c r="A72" s="99"/>
      <c r="B72" s="96" t="s">
        <v>99</v>
      </c>
      <c r="C72" s="76" t="s">
        <v>100</v>
      </c>
      <c r="D72" s="86"/>
      <c r="E72" s="90"/>
      <c r="F72" s="79"/>
      <c r="G72" s="79"/>
      <c r="H72" s="79"/>
    </row>
    <row r="73" spans="1:8" ht="39.75" customHeight="1">
      <c r="A73" s="99"/>
      <c r="B73" s="96" t="s">
        <v>101</v>
      </c>
      <c r="C73" s="76" t="s">
        <v>102</v>
      </c>
      <c r="D73" s="86" t="s">
        <v>17</v>
      </c>
      <c r="E73" s="90">
        <v>3</v>
      </c>
      <c r="F73" s="79"/>
      <c r="G73" s="79"/>
      <c r="H73" s="79"/>
    </row>
    <row r="74" spans="1:8" ht="15.75">
      <c r="A74" s="99"/>
      <c r="B74" s="89"/>
      <c r="C74" s="83"/>
      <c r="D74" s="89"/>
      <c r="E74" s="87"/>
      <c r="F74" s="79"/>
      <c r="G74" s="79"/>
      <c r="H74" s="79"/>
    </row>
    <row r="75" spans="1:8" ht="15.75">
      <c r="A75" s="99"/>
      <c r="B75" s="96" t="s">
        <v>103</v>
      </c>
      <c r="C75" s="76" t="s">
        <v>104</v>
      </c>
      <c r="D75" s="86"/>
      <c r="E75" s="90"/>
      <c r="F75" s="79"/>
      <c r="G75" s="79"/>
      <c r="H75" s="79"/>
    </row>
    <row r="76" spans="1:8" ht="15.75">
      <c r="A76" s="99"/>
      <c r="B76" s="96" t="s">
        <v>105</v>
      </c>
      <c r="C76" s="76" t="s">
        <v>100</v>
      </c>
      <c r="D76" s="86"/>
      <c r="E76" s="90"/>
      <c r="F76" s="79"/>
      <c r="G76" s="79"/>
      <c r="H76" s="79"/>
    </row>
    <row r="77" spans="1:8" ht="39.75" customHeight="1">
      <c r="A77" s="99"/>
      <c r="B77" s="96" t="s">
        <v>106</v>
      </c>
      <c r="C77" s="76" t="s">
        <v>107</v>
      </c>
      <c r="D77" s="86" t="s">
        <v>17</v>
      </c>
      <c r="E77" s="90">
        <v>5</v>
      </c>
      <c r="F77" s="79"/>
      <c r="G77" s="79"/>
      <c r="H77" s="79"/>
    </row>
    <row r="78" spans="1:8" ht="25.5">
      <c r="A78" s="99"/>
      <c r="B78" s="96" t="s">
        <v>108</v>
      </c>
      <c r="C78" s="76" t="s">
        <v>109</v>
      </c>
      <c r="D78" s="86"/>
      <c r="E78" s="90"/>
      <c r="F78" s="79"/>
      <c r="G78" s="79"/>
      <c r="H78" s="79"/>
    </row>
    <row r="79" spans="1:8" ht="15.75">
      <c r="A79" s="99"/>
      <c r="B79" s="96" t="s">
        <v>110</v>
      </c>
      <c r="C79" s="76" t="s">
        <v>111</v>
      </c>
      <c r="D79" s="86"/>
      <c r="E79" s="90"/>
      <c r="F79" s="79"/>
      <c r="G79" s="79"/>
      <c r="H79" s="79"/>
    </row>
    <row r="80" spans="1:8" ht="39.75" customHeight="1">
      <c r="A80" s="99"/>
      <c r="B80" s="96" t="s">
        <v>112</v>
      </c>
      <c r="C80" s="76" t="s">
        <v>113</v>
      </c>
      <c r="D80" s="86" t="s">
        <v>17</v>
      </c>
      <c r="E80" s="90">
        <v>2</v>
      </c>
      <c r="F80" s="79"/>
      <c r="G80" s="79"/>
      <c r="H80" s="79"/>
    </row>
    <row r="81" spans="1:8" ht="39.75" customHeight="1">
      <c r="A81" s="99"/>
      <c r="B81" s="96" t="s">
        <v>114</v>
      </c>
      <c r="C81" s="76" t="s">
        <v>115</v>
      </c>
      <c r="D81" s="86" t="s">
        <v>17</v>
      </c>
      <c r="E81" s="90">
        <v>2</v>
      </c>
      <c r="F81" s="79"/>
      <c r="G81" s="79"/>
      <c r="H81" s="79"/>
    </row>
    <row r="82" spans="1:8" ht="15.75">
      <c r="A82" s="99"/>
      <c r="B82" s="89"/>
      <c r="C82" s="83"/>
      <c r="D82" s="89"/>
      <c r="E82" s="87"/>
      <c r="F82" s="79"/>
      <c r="G82" s="79"/>
      <c r="H82" s="79"/>
    </row>
    <row r="83" spans="1:8" ht="38.25">
      <c r="A83" s="99"/>
      <c r="B83" s="96" t="s">
        <v>58</v>
      </c>
      <c r="C83" s="76" t="s">
        <v>59</v>
      </c>
      <c r="D83" s="86" t="s">
        <v>17</v>
      </c>
      <c r="E83" s="87">
        <v>1</v>
      </c>
      <c r="F83" s="79"/>
      <c r="G83" s="79"/>
      <c r="H83" s="79"/>
    </row>
    <row r="84" spans="1:8" ht="89.25">
      <c r="A84" s="97"/>
      <c r="B84" s="96" t="s">
        <v>134</v>
      </c>
      <c r="C84" s="76" t="s">
        <v>135</v>
      </c>
      <c r="D84" s="86" t="s">
        <v>17</v>
      </c>
      <c r="E84" s="87">
        <v>1</v>
      </c>
      <c r="F84" s="79"/>
      <c r="G84" s="79"/>
      <c r="H84" s="79"/>
    </row>
    <row r="85" spans="1:8" ht="15.75">
      <c r="A85" s="98">
        <v>7</v>
      </c>
      <c r="B85" s="96"/>
      <c r="C85" s="82" t="s">
        <v>60</v>
      </c>
      <c r="D85" s="86"/>
      <c r="E85" s="87"/>
      <c r="F85" s="79"/>
      <c r="G85" s="79"/>
      <c r="H85" s="79"/>
    </row>
    <row r="86" spans="1:8" ht="114.75">
      <c r="A86" s="99"/>
      <c r="B86" s="96" t="s">
        <v>61</v>
      </c>
      <c r="C86" s="76" t="s">
        <v>62</v>
      </c>
      <c r="D86" s="86"/>
      <c r="E86" s="87"/>
      <c r="F86" s="79"/>
      <c r="G86" s="79"/>
      <c r="H86" s="79"/>
    </row>
    <row r="87" spans="1:8" ht="39.75" customHeight="1">
      <c r="A87" s="99"/>
      <c r="B87" s="96" t="s">
        <v>63</v>
      </c>
      <c r="C87" s="76" t="s">
        <v>64</v>
      </c>
      <c r="D87" s="86" t="s">
        <v>65</v>
      </c>
      <c r="E87" s="87">
        <v>21</v>
      </c>
      <c r="F87" s="79"/>
      <c r="G87" s="79"/>
      <c r="H87" s="79"/>
    </row>
    <row r="88" spans="1:8" ht="51">
      <c r="A88" s="99"/>
      <c r="B88" s="96" t="s">
        <v>66</v>
      </c>
      <c r="C88" s="76" t="s">
        <v>67</v>
      </c>
      <c r="D88" s="86"/>
      <c r="E88" s="87"/>
      <c r="F88" s="79"/>
      <c r="G88" s="79"/>
      <c r="H88" s="79"/>
    </row>
    <row r="89" spans="1:8" ht="39.75" customHeight="1">
      <c r="A89" s="99"/>
      <c r="B89" s="96" t="s">
        <v>68</v>
      </c>
      <c r="C89" s="76" t="s">
        <v>69</v>
      </c>
      <c r="D89" s="86" t="s">
        <v>17</v>
      </c>
      <c r="E89" s="87">
        <v>1</v>
      </c>
      <c r="F89" s="79"/>
      <c r="G89" s="79"/>
      <c r="H89" s="79"/>
    </row>
    <row r="90" spans="1:8" ht="15.75">
      <c r="A90" s="99"/>
      <c r="B90" s="96"/>
      <c r="C90" s="76"/>
      <c r="D90" s="86"/>
      <c r="E90" s="87"/>
      <c r="F90" s="79"/>
      <c r="G90" s="79"/>
      <c r="H90" s="79"/>
    </row>
    <row r="91" spans="1:8" ht="38.25">
      <c r="A91" s="99"/>
      <c r="B91" s="96" t="s">
        <v>146</v>
      </c>
      <c r="C91" s="76" t="s">
        <v>147</v>
      </c>
      <c r="D91" s="86"/>
      <c r="E91" s="87"/>
      <c r="F91" s="79"/>
      <c r="G91" s="79"/>
      <c r="H91" s="79"/>
    </row>
    <row r="92" spans="1:8" ht="39.75" customHeight="1">
      <c r="A92" s="99"/>
      <c r="B92" s="96" t="s">
        <v>148</v>
      </c>
      <c r="C92" s="76" t="s">
        <v>70</v>
      </c>
      <c r="D92" s="86" t="s">
        <v>17</v>
      </c>
      <c r="E92" s="87">
        <v>2</v>
      </c>
      <c r="F92" s="79"/>
      <c r="G92" s="79"/>
      <c r="H92" s="79"/>
    </row>
    <row r="93" spans="1:8" ht="38.25">
      <c r="A93" s="99"/>
      <c r="B93" s="96" t="s">
        <v>149</v>
      </c>
      <c r="C93" s="76" t="s">
        <v>150</v>
      </c>
      <c r="D93" s="86"/>
      <c r="E93" s="87"/>
      <c r="F93" s="79"/>
      <c r="G93" s="79"/>
      <c r="H93" s="79"/>
    </row>
    <row r="94" spans="1:8" ht="39.75" customHeight="1">
      <c r="A94" s="99"/>
      <c r="B94" s="96" t="s">
        <v>151</v>
      </c>
      <c r="C94" s="76" t="s">
        <v>152</v>
      </c>
      <c r="D94" s="86" t="s">
        <v>17</v>
      </c>
      <c r="E94" s="87">
        <v>2</v>
      </c>
      <c r="F94" s="79"/>
      <c r="G94" s="79"/>
      <c r="H94" s="79"/>
    </row>
    <row r="95" spans="1:8" ht="38.25">
      <c r="A95" s="99"/>
      <c r="B95" s="96" t="s">
        <v>153</v>
      </c>
      <c r="C95" s="76" t="s">
        <v>154</v>
      </c>
      <c r="D95" s="86"/>
      <c r="E95" s="87"/>
      <c r="F95" s="79"/>
      <c r="G95" s="79"/>
      <c r="H95" s="79"/>
    </row>
    <row r="96" spans="1:8" ht="39.75" customHeight="1">
      <c r="A96" s="99"/>
      <c r="B96" s="96" t="s">
        <v>155</v>
      </c>
      <c r="C96" s="76" t="s">
        <v>156</v>
      </c>
      <c r="D96" s="86" t="s">
        <v>17</v>
      </c>
      <c r="E96" s="87">
        <v>4</v>
      </c>
      <c r="F96" s="79"/>
      <c r="G96" s="79"/>
      <c r="H96" s="79"/>
    </row>
    <row r="97" spans="1:8" ht="25.5">
      <c r="A97" s="99"/>
      <c r="B97" s="96" t="s">
        <v>71</v>
      </c>
      <c r="C97" s="76" t="s">
        <v>72</v>
      </c>
      <c r="D97" s="86"/>
      <c r="E97" s="87"/>
      <c r="F97" s="79"/>
      <c r="G97" s="79"/>
      <c r="H97" s="79"/>
    </row>
    <row r="98" spans="1:8" ht="15.75">
      <c r="A98" s="99"/>
      <c r="B98" s="96" t="s">
        <v>73</v>
      </c>
      <c r="C98" s="76" t="s">
        <v>74</v>
      </c>
      <c r="D98" s="86"/>
      <c r="E98" s="87"/>
      <c r="F98" s="79"/>
      <c r="G98" s="79"/>
      <c r="H98" s="79"/>
    </row>
    <row r="99" spans="1:8" ht="39.75" customHeight="1">
      <c r="A99" s="99"/>
      <c r="B99" s="96" t="s">
        <v>75</v>
      </c>
      <c r="C99" s="76" t="s">
        <v>70</v>
      </c>
      <c r="D99" s="86" t="s">
        <v>17</v>
      </c>
      <c r="E99" s="87">
        <v>4</v>
      </c>
      <c r="F99" s="79"/>
      <c r="G99" s="79"/>
      <c r="H99" s="79"/>
    </row>
    <row r="100" spans="1:8" ht="38.25">
      <c r="A100" s="99"/>
      <c r="B100" s="96" t="s">
        <v>214</v>
      </c>
      <c r="C100" s="76" t="s">
        <v>217</v>
      </c>
      <c r="D100" s="86"/>
      <c r="E100" s="87"/>
      <c r="F100" s="79"/>
      <c r="G100" s="79"/>
      <c r="H100" s="79"/>
    </row>
    <row r="101" spans="1:8" ht="39.75" customHeight="1">
      <c r="A101" s="97"/>
      <c r="B101" s="96" t="s">
        <v>215</v>
      </c>
      <c r="C101" s="76" t="s">
        <v>216</v>
      </c>
      <c r="D101" s="86" t="s">
        <v>17</v>
      </c>
      <c r="E101" s="87">
        <v>1</v>
      </c>
      <c r="F101" s="79"/>
      <c r="G101" s="79"/>
      <c r="H101" s="79"/>
    </row>
    <row r="102" spans="1:8" ht="15.75">
      <c r="A102" s="98">
        <v>8</v>
      </c>
      <c r="B102" s="96"/>
      <c r="C102" s="82" t="s">
        <v>118</v>
      </c>
      <c r="D102" s="86"/>
      <c r="E102" s="87"/>
      <c r="F102" s="79"/>
      <c r="G102" s="79"/>
      <c r="H102" s="79"/>
    </row>
    <row r="103" spans="1:8" ht="51">
      <c r="A103" s="99"/>
      <c r="B103" s="96" t="s">
        <v>157</v>
      </c>
      <c r="C103" s="76" t="s">
        <v>158</v>
      </c>
      <c r="D103" s="86"/>
      <c r="E103" s="87"/>
      <c r="F103" s="79"/>
      <c r="G103" s="79"/>
      <c r="H103" s="79"/>
    </row>
    <row r="104" spans="1:8" ht="39.75" customHeight="1">
      <c r="A104" s="99"/>
      <c r="B104" s="96" t="s">
        <v>159</v>
      </c>
      <c r="C104" s="76" t="s">
        <v>160</v>
      </c>
      <c r="D104" s="86" t="s">
        <v>17</v>
      </c>
      <c r="E104" s="87">
        <v>1</v>
      </c>
      <c r="F104" s="79"/>
      <c r="G104" s="79"/>
      <c r="H104" s="79"/>
    </row>
    <row r="105" spans="1:8" ht="51">
      <c r="A105" s="97"/>
      <c r="B105" s="96" t="s">
        <v>116</v>
      </c>
      <c r="C105" s="76" t="s">
        <v>117</v>
      </c>
      <c r="D105" s="86" t="s">
        <v>17</v>
      </c>
      <c r="E105" s="87">
        <v>1</v>
      </c>
      <c r="F105" s="79"/>
      <c r="G105" s="79"/>
      <c r="H105" s="79"/>
    </row>
    <row r="106" spans="1:8" s="61" customFormat="1" ht="15.75">
      <c r="A106" s="93">
        <v>9</v>
      </c>
      <c r="B106" s="100"/>
      <c r="C106" s="82" t="s">
        <v>199</v>
      </c>
      <c r="D106" s="91"/>
      <c r="E106" s="92"/>
      <c r="F106" s="84"/>
      <c r="G106" s="84"/>
      <c r="H106" s="84"/>
    </row>
    <row r="107" spans="1:8" ht="215.25" customHeight="1">
      <c r="A107" s="99"/>
      <c r="B107" s="96" t="s">
        <v>194</v>
      </c>
      <c r="C107" s="76" t="s">
        <v>195</v>
      </c>
      <c r="D107" s="86"/>
      <c r="E107" s="87"/>
      <c r="F107" s="79"/>
      <c r="G107" s="79"/>
      <c r="H107" s="79"/>
    </row>
    <row r="108" spans="1:8" ht="39.75" customHeight="1">
      <c r="A108" s="97"/>
      <c r="B108" s="96" t="s">
        <v>196</v>
      </c>
      <c r="C108" s="76" t="s">
        <v>197</v>
      </c>
      <c r="D108" s="86" t="s">
        <v>198</v>
      </c>
      <c r="E108" s="87">
        <v>9</v>
      </c>
      <c r="F108" s="79"/>
      <c r="G108" s="79"/>
      <c r="H108" s="79"/>
    </row>
    <row r="109" spans="1:8" ht="15.75">
      <c r="A109" s="98">
        <v>10</v>
      </c>
      <c r="B109" s="96"/>
      <c r="C109" s="82" t="s">
        <v>165</v>
      </c>
      <c r="D109" s="86"/>
      <c r="E109" s="87"/>
      <c r="F109" s="79"/>
      <c r="G109" s="79"/>
      <c r="H109" s="79"/>
    </row>
    <row r="110" spans="1:8" ht="51">
      <c r="A110" s="99"/>
      <c r="B110" s="96" t="s">
        <v>161</v>
      </c>
      <c r="C110" s="76" t="s">
        <v>162</v>
      </c>
      <c r="D110" s="86"/>
      <c r="E110" s="87"/>
      <c r="F110" s="79"/>
      <c r="G110" s="79"/>
      <c r="H110" s="79"/>
    </row>
    <row r="111" spans="1:8" ht="51">
      <c r="A111" s="99"/>
      <c r="B111" s="96"/>
      <c r="C111" s="76" t="s">
        <v>163</v>
      </c>
      <c r="D111" s="86"/>
      <c r="E111" s="87"/>
      <c r="F111" s="79"/>
      <c r="G111" s="79"/>
      <c r="H111" s="79"/>
    </row>
    <row r="112" spans="1:8" ht="63.75">
      <c r="A112" s="97"/>
      <c r="B112" s="96"/>
      <c r="C112" s="76" t="s">
        <v>164</v>
      </c>
      <c r="D112" s="86" t="s">
        <v>11</v>
      </c>
      <c r="E112" s="87">
        <f>E44</f>
        <v>20.3</v>
      </c>
      <c r="F112" s="79"/>
      <c r="G112" s="79"/>
      <c r="H112" s="79"/>
    </row>
    <row r="113" spans="1:8" ht="30.75" customHeight="1">
      <c r="A113" s="105" t="s">
        <v>223</v>
      </c>
      <c r="B113" s="105"/>
      <c r="C113" s="105"/>
      <c r="D113" s="105"/>
      <c r="E113" s="105"/>
      <c r="F113" s="85"/>
      <c r="G113" s="85"/>
      <c r="H113" s="85"/>
    </row>
  </sheetData>
  <sheetProtection/>
  <mergeCells count="4">
    <mergeCell ref="A113:E113"/>
    <mergeCell ref="A3:H3"/>
    <mergeCell ref="A2:H2"/>
    <mergeCell ref="A1:H1"/>
  </mergeCells>
  <printOptions/>
  <pageMargins left="0.57" right="0.46" top="0.43" bottom="0.36"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2021-08-17T09:41:45Z</cp:lastPrinted>
  <dcterms:created xsi:type="dcterms:W3CDTF">2006-09-16T00:00:00Z</dcterms:created>
  <dcterms:modified xsi:type="dcterms:W3CDTF">2021-08-18T08:27:21Z</dcterms:modified>
  <cp:category/>
  <cp:version/>
  <cp:contentType/>
  <cp:contentStatus/>
</cp:coreProperties>
</file>